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1 Bina Marga\Kondisi Jalan\Kominfo\Kominfo\"/>
    </mc:Choice>
  </mc:AlternateContent>
  <xr:revisionPtr revIDLastSave="0" documentId="13_ncr:1_{61119F0A-A8F9-4914-8849-94E3240BA377}" xr6:coauthVersionLast="47" xr6:coauthVersionMax="47" xr10:uidLastSave="{00000000-0000-0000-0000-000000000000}"/>
  <bookViews>
    <workbookView xWindow="-20610" yWindow="-120" windowWidth="20730" windowHeight="11040" xr2:uid="{00000000-000D-0000-FFFF-FFFF00000000}"/>
  </bookViews>
  <sheets>
    <sheet name="Usulan Fungsi Jalan (2)" sheetId="6" r:id="rId1"/>
  </sheets>
  <definedNames>
    <definedName name="_xlnm._FilterDatabase" localSheetId="0" hidden="1">'Usulan Fungsi Jalan (2)'!$B$17:$H$224</definedName>
    <definedName name="_xlnm.Print_Area" localSheetId="0">'Usulan Fungsi Jalan (2)'!$B$7:$K$225</definedName>
    <definedName name="_xlnm.Print_Titles" localSheetId="0">'Usulan Fungsi Jalan (2)'!$12:$17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2" i="6" l="1"/>
  <c r="I221" i="6"/>
  <c r="I208" i="6"/>
  <c r="I205" i="6"/>
  <c r="I193" i="6"/>
  <c r="I192" i="6"/>
  <c r="I181" i="6"/>
  <c r="I182" i="6"/>
  <c r="I183" i="6"/>
  <c r="I184" i="6"/>
  <c r="I179" i="6"/>
  <c r="I174" i="6"/>
  <c r="I170" i="6"/>
  <c r="I163" i="6"/>
  <c r="I158" i="6"/>
  <c r="I155" i="6"/>
  <c r="I150" i="6"/>
  <c r="I139" i="6"/>
  <c r="I140" i="6"/>
  <c r="I141" i="6"/>
  <c r="I142" i="6"/>
  <c r="I143" i="6"/>
  <c r="I144" i="6"/>
  <c r="I145" i="6"/>
  <c r="I138" i="6"/>
  <c r="I125" i="6"/>
  <c r="I122" i="6"/>
  <c r="I120" i="6"/>
  <c r="I110" i="6"/>
  <c r="I94" i="6"/>
  <c r="I71" i="6"/>
  <c r="I66" i="6"/>
  <c r="I63" i="6"/>
  <c r="I57" i="6"/>
  <c r="I46" i="6"/>
  <c r="I40" i="6"/>
  <c r="I36" i="6"/>
  <c r="I37" i="6"/>
  <c r="I29" i="6"/>
  <c r="I27" i="6"/>
  <c r="J218" i="6"/>
  <c r="J219" i="6"/>
  <c r="J220" i="6"/>
  <c r="J217" i="6"/>
  <c r="M38" i="6"/>
  <c r="M76" i="6"/>
  <c r="H228" i="6"/>
  <c r="K224" i="6" l="1"/>
  <c r="I20" i="6"/>
  <c r="M20" i="6" s="1"/>
  <c r="I19" i="6"/>
  <c r="M19" i="6" s="1"/>
  <c r="I242" i="6" l="1"/>
  <c r="H224" i="6"/>
  <c r="M222" i="6"/>
  <c r="M221" i="6"/>
  <c r="M220" i="6"/>
  <c r="M219" i="6"/>
  <c r="M218" i="6"/>
  <c r="M217" i="6"/>
  <c r="I216" i="6"/>
  <c r="M216" i="6" s="1"/>
  <c r="I215" i="6"/>
  <c r="M215" i="6" s="1"/>
  <c r="I214" i="6"/>
  <c r="M214" i="6" s="1"/>
  <c r="I213" i="6"/>
  <c r="M213" i="6" s="1"/>
  <c r="I212" i="6"/>
  <c r="M212" i="6" s="1"/>
  <c r="I211" i="6"/>
  <c r="M211" i="6" s="1"/>
  <c r="I210" i="6"/>
  <c r="M210" i="6" s="1"/>
  <c r="I209" i="6"/>
  <c r="M209" i="6" s="1"/>
  <c r="M208" i="6"/>
  <c r="I207" i="6"/>
  <c r="M207" i="6" s="1"/>
  <c r="I206" i="6"/>
  <c r="M206" i="6" s="1"/>
  <c r="M205" i="6"/>
  <c r="I204" i="6"/>
  <c r="M204" i="6" s="1"/>
  <c r="I203" i="6"/>
  <c r="M203" i="6" s="1"/>
  <c r="I202" i="6"/>
  <c r="M202" i="6" s="1"/>
  <c r="I201" i="6"/>
  <c r="M201" i="6" s="1"/>
  <c r="I200" i="6"/>
  <c r="M200" i="6" s="1"/>
  <c r="I199" i="6"/>
  <c r="M199" i="6" s="1"/>
  <c r="J198" i="6"/>
  <c r="M198" i="6" s="1"/>
  <c r="I197" i="6"/>
  <c r="M197" i="6" s="1"/>
  <c r="I196" i="6"/>
  <c r="M196" i="6" s="1"/>
  <c r="I195" i="6"/>
  <c r="M195" i="6" s="1"/>
  <c r="I194" i="6"/>
  <c r="M194" i="6" s="1"/>
  <c r="M193" i="6"/>
  <c r="M192" i="6"/>
  <c r="J191" i="6"/>
  <c r="M191" i="6" s="1"/>
  <c r="J190" i="6"/>
  <c r="M190" i="6" s="1"/>
  <c r="I189" i="6"/>
  <c r="M189" i="6" s="1"/>
  <c r="J188" i="6"/>
  <c r="M188" i="6" s="1"/>
  <c r="J187" i="6"/>
  <c r="M187" i="6" s="1"/>
  <c r="I186" i="6"/>
  <c r="M186" i="6" s="1"/>
  <c r="J185" i="6"/>
  <c r="M185" i="6" s="1"/>
  <c r="M184" i="6"/>
  <c r="M183" i="6"/>
  <c r="M182" i="6"/>
  <c r="M181" i="6"/>
  <c r="I180" i="6"/>
  <c r="M180" i="6" s="1"/>
  <c r="M179" i="6"/>
  <c r="I178" i="6"/>
  <c r="M178" i="6" s="1"/>
  <c r="I177" i="6"/>
  <c r="M177" i="6" s="1"/>
  <c r="I176" i="6"/>
  <c r="M176" i="6" s="1"/>
  <c r="I175" i="6"/>
  <c r="M175" i="6" s="1"/>
  <c r="M174" i="6"/>
  <c r="I173" i="6"/>
  <c r="M173" i="6" s="1"/>
  <c r="I172" i="6"/>
  <c r="M172" i="6" s="1"/>
  <c r="I171" i="6"/>
  <c r="M171" i="6" s="1"/>
  <c r="M170" i="6"/>
  <c r="I169" i="6"/>
  <c r="M169" i="6" s="1"/>
  <c r="I168" i="6"/>
  <c r="M168" i="6" s="1"/>
  <c r="I167" i="6"/>
  <c r="M167" i="6" s="1"/>
  <c r="I166" i="6"/>
  <c r="M166" i="6" s="1"/>
  <c r="I165" i="6"/>
  <c r="M165" i="6" s="1"/>
  <c r="I164" i="6"/>
  <c r="M164" i="6" s="1"/>
  <c r="J163" i="6"/>
  <c r="M163" i="6" s="1"/>
  <c r="I162" i="6"/>
  <c r="M162" i="6" s="1"/>
  <c r="I161" i="6"/>
  <c r="M161" i="6" s="1"/>
  <c r="J160" i="6"/>
  <c r="M160" i="6" s="1"/>
  <c r="I159" i="6"/>
  <c r="M159" i="6" s="1"/>
  <c r="M158" i="6"/>
  <c r="I157" i="6"/>
  <c r="M157" i="6" s="1"/>
  <c r="I156" i="6"/>
  <c r="M156" i="6" s="1"/>
  <c r="M155" i="6"/>
  <c r="I154" i="6"/>
  <c r="M154" i="6" s="1"/>
  <c r="I153" i="6"/>
  <c r="M153" i="6" s="1"/>
  <c r="I152" i="6"/>
  <c r="M152" i="6" s="1"/>
  <c r="I151" i="6"/>
  <c r="M151" i="6" s="1"/>
  <c r="M150" i="6"/>
  <c r="I149" i="6"/>
  <c r="M149" i="6" s="1"/>
  <c r="I148" i="6"/>
  <c r="M148" i="6" s="1"/>
  <c r="I147" i="6"/>
  <c r="M147" i="6" s="1"/>
  <c r="I146" i="6"/>
  <c r="M146" i="6" s="1"/>
  <c r="M145" i="6"/>
  <c r="M144" i="6"/>
  <c r="M143" i="6"/>
  <c r="M142" i="6"/>
  <c r="M141" i="6"/>
  <c r="M140" i="6"/>
  <c r="M139" i="6"/>
  <c r="M138" i="6"/>
  <c r="J137" i="6"/>
  <c r="M137" i="6" s="1"/>
  <c r="J136" i="6"/>
  <c r="M136" i="6" s="1"/>
  <c r="J135" i="6"/>
  <c r="M135" i="6" s="1"/>
  <c r="J134" i="6"/>
  <c r="M134" i="6" s="1"/>
  <c r="J133" i="6"/>
  <c r="M133" i="6" s="1"/>
  <c r="J132" i="6"/>
  <c r="M132" i="6" s="1"/>
  <c r="J131" i="6"/>
  <c r="M131" i="6" s="1"/>
  <c r="J130" i="6"/>
  <c r="M130" i="6" s="1"/>
  <c r="J129" i="6"/>
  <c r="M129" i="6" s="1"/>
  <c r="J128" i="6"/>
  <c r="M128" i="6" s="1"/>
  <c r="J127" i="6"/>
  <c r="M127" i="6" s="1"/>
  <c r="J126" i="6"/>
  <c r="M126" i="6" s="1"/>
  <c r="M125" i="6"/>
  <c r="I124" i="6"/>
  <c r="M124" i="6" s="1"/>
  <c r="J123" i="6"/>
  <c r="M123" i="6" s="1"/>
  <c r="M122" i="6"/>
  <c r="I121" i="6"/>
  <c r="M121" i="6" s="1"/>
  <c r="M120" i="6"/>
  <c r="I119" i="6"/>
  <c r="M119" i="6" s="1"/>
  <c r="I118" i="6"/>
  <c r="M118" i="6" s="1"/>
  <c r="I117" i="6"/>
  <c r="M117" i="6" s="1"/>
  <c r="J116" i="6"/>
  <c r="M116" i="6" s="1"/>
  <c r="J115" i="6"/>
  <c r="M115" i="6" s="1"/>
  <c r="J114" i="6"/>
  <c r="M114" i="6" s="1"/>
  <c r="J113" i="6"/>
  <c r="M113" i="6" s="1"/>
  <c r="J112" i="6"/>
  <c r="M112" i="6" s="1"/>
  <c r="I111" i="6"/>
  <c r="M111" i="6" s="1"/>
  <c r="M110" i="6"/>
  <c r="I109" i="6"/>
  <c r="M109" i="6" s="1"/>
  <c r="I108" i="6"/>
  <c r="M108" i="6" s="1"/>
  <c r="J107" i="6"/>
  <c r="M107" i="6" s="1"/>
  <c r="I106" i="6"/>
  <c r="M106" i="6" s="1"/>
  <c r="I105" i="6"/>
  <c r="M105" i="6" s="1"/>
  <c r="I104" i="6"/>
  <c r="M104" i="6" s="1"/>
  <c r="J103" i="6"/>
  <c r="M103" i="6" s="1"/>
  <c r="I102" i="6"/>
  <c r="M102" i="6" s="1"/>
  <c r="J101" i="6"/>
  <c r="M101" i="6" s="1"/>
  <c r="J100" i="6"/>
  <c r="M100" i="6" s="1"/>
  <c r="I99" i="6"/>
  <c r="M99" i="6" s="1"/>
  <c r="I98" i="6"/>
  <c r="M98" i="6" s="1"/>
  <c r="J97" i="6"/>
  <c r="M97" i="6" s="1"/>
  <c r="I96" i="6"/>
  <c r="M96" i="6" s="1"/>
  <c r="I95" i="6"/>
  <c r="M95" i="6" s="1"/>
  <c r="M94" i="6"/>
  <c r="I93" i="6"/>
  <c r="M93" i="6" s="1"/>
  <c r="I92" i="6"/>
  <c r="M92" i="6" s="1"/>
  <c r="I91" i="6"/>
  <c r="M91" i="6" s="1"/>
  <c r="I90" i="6"/>
  <c r="M90" i="6" s="1"/>
  <c r="I89" i="6"/>
  <c r="M89" i="6" s="1"/>
  <c r="I88" i="6"/>
  <c r="M88" i="6" s="1"/>
  <c r="I87" i="6"/>
  <c r="M87" i="6" s="1"/>
  <c r="I86" i="6"/>
  <c r="M86" i="6" s="1"/>
  <c r="I85" i="6"/>
  <c r="M85" i="6" s="1"/>
  <c r="I84" i="6"/>
  <c r="M84" i="6" s="1"/>
  <c r="I83" i="6"/>
  <c r="M83" i="6" s="1"/>
  <c r="I82" i="6"/>
  <c r="M82" i="6" s="1"/>
  <c r="I81" i="6"/>
  <c r="M81" i="6" s="1"/>
  <c r="I80" i="6"/>
  <c r="M80" i="6" s="1"/>
  <c r="I79" i="6"/>
  <c r="M79" i="6" s="1"/>
  <c r="I78" i="6"/>
  <c r="M78" i="6" s="1"/>
  <c r="I77" i="6"/>
  <c r="M77" i="6" s="1"/>
  <c r="I75" i="6"/>
  <c r="M75" i="6" s="1"/>
  <c r="I74" i="6"/>
  <c r="M74" i="6" s="1"/>
  <c r="I73" i="6"/>
  <c r="M73" i="6" s="1"/>
  <c r="I72" i="6"/>
  <c r="M72" i="6" s="1"/>
  <c r="M71" i="6"/>
  <c r="I70" i="6"/>
  <c r="M70" i="6" s="1"/>
  <c r="I69" i="6"/>
  <c r="M69" i="6" s="1"/>
  <c r="I68" i="6"/>
  <c r="M68" i="6" s="1"/>
  <c r="I67" i="6"/>
  <c r="M67" i="6" s="1"/>
  <c r="M66" i="6"/>
  <c r="I65" i="6"/>
  <c r="M65" i="6" s="1"/>
  <c r="J64" i="6"/>
  <c r="M64" i="6" s="1"/>
  <c r="M63" i="6"/>
  <c r="I62" i="6"/>
  <c r="M62" i="6" s="1"/>
  <c r="I61" i="6"/>
  <c r="M61" i="6" s="1"/>
  <c r="I60" i="6"/>
  <c r="M60" i="6" s="1"/>
  <c r="I59" i="6"/>
  <c r="M59" i="6" s="1"/>
  <c r="I58" i="6"/>
  <c r="M58" i="6" s="1"/>
  <c r="M57" i="6"/>
  <c r="I56" i="6"/>
  <c r="M56" i="6" s="1"/>
  <c r="I55" i="6"/>
  <c r="M55" i="6" s="1"/>
  <c r="I54" i="6"/>
  <c r="M54" i="6" s="1"/>
  <c r="I53" i="6"/>
  <c r="M53" i="6" s="1"/>
  <c r="I52" i="6"/>
  <c r="M52" i="6" s="1"/>
  <c r="I51" i="6"/>
  <c r="M51" i="6" s="1"/>
  <c r="I50" i="6"/>
  <c r="M50" i="6" s="1"/>
  <c r="I49" i="6"/>
  <c r="M49" i="6" s="1"/>
  <c r="I48" i="6"/>
  <c r="M48" i="6" s="1"/>
  <c r="I47" i="6"/>
  <c r="M47" i="6" s="1"/>
  <c r="M46" i="6"/>
  <c r="I45" i="6"/>
  <c r="M45" i="6" s="1"/>
  <c r="I44" i="6"/>
  <c r="M44" i="6" s="1"/>
  <c r="I43" i="6"/>
  <c r="M43" i="6" s="1"/>
  <c r="J42" i="6"/>
  <c r="M42" i="6" s="1"/>
  <c r="J41" i="6"/>
  <c r="M41" i="6" s="1"/>
  <c r="M40" i="6"/>
  <c r="J39" i="6"/>
  <c r="M39" i="6" s="1"/>
  <c r="M37" i="6"/>
  <c r="M36" i="6"/>
  <c r="I35" i="6"/>
  <c r="M35" i="6" s="1"/>
  <c r="I34" i="6"/>
  <c r="M34" i="6" s="1"/>
  <c r="I33" i="6"/>
  <c r="M33" i="6" s="1"/>
  <c r="I32" i="6"/>
  <c r="M32" i="6" s="1"/>
  <c r="I31" i="6"/>
  <c r="M31" i="6" s="1"/>
  <c r="J30" i="6"/>
  <c r="M30" i="6" s="1"/>
  <c r="M29" i="6"/>
  <c r="J28" i="6"/>
  <c r="M28" i="6" s="1"/>
  <c r="M27" i="6"/>
  <c r="I26" i="6"/>
  <c r="M26" i="6" s="1"/>
  <c r="I25" i="6"/>
  <c r="M25" i="6" s="1"/>
  <c r="I24" i="6"/>
  <c r="M24" i="6" s="1"/>
  <c r="I23" i="6"/>
  <c r="M23" i="6" s="1"/>
  <c r="I22" i="6"/>
  <c r="M22" i="6" s="1"/>
  <c r="I21" i="6"/>
  <c r="M21" i="6" s="1"/>
  <c r="I18" i="6"/>
  <c r="M18" i="6" s="1"/>
  <c r="H249" i="6" l="1"/>
  <c r="H229" i="6"/>
  <c r="J224" i="6"/>
  <c r="I224" i="6"/>
</calcChain>
</file>

<file path=xl/sharedStrings.xml><?xml version="1.0" encoding="utf-8"?>
<sst xmlns="http://schemas.openxmlformats.org/spreadsheetml/2006/main" count="440" uniqueCount="237">
  <si>
    <t>(2)</t>
  </si>
  <si>
    <t>No</t>
  </si>
  <si>
    <t>Nomor Ruas</t>
  </si>
  <si>
    <t>Nama Ruas</t>
  </si>
  <si>
    <t>Panjang Ruas (KM)</t>
  </si>
  <si>
    <t>(3)</t>
  </si>
  <si>
    <t>(4)</t>
  </si>
  <si>
    <t>(5)</t>
  </si>
  <si>
    <t>(6)</t>
  </si>
  <si>
    <t>(7)</t>
  </si>
  <si>
    <t>(8)</t>
  </si>
  <si>
    <t>(9)</t>
  </si>
  <si>
    <t>(10)</t>
  </si>
  <si>
    <t>Ruas Jalan Poros - Perumahan Jaras</t>
  </si>
  <si>
    <t>Ruas Jalan Ngenyan asa - Belempung</t>
  </si>
  <si>
    <t>Ruas Jalan Poros - Juhan Asa</t>
  </si>
  <si>
    <t>Ruas Jalan Pepas Asa - Muara Asa</t>
  </si>
  <si>
    <t>Ruas Jalan Geleo Asa - Ongko Asa</t>
  </si>
  <si>
    <t>Ruas Jl Ombau - Geleo Asa - Geleo Baru</t>
  </si>
  <si>
    <t>Ruas Jalan Lingkungan Perkantoran Pemkab Kutai Barat</t>
  </si>
  <si>
    <t>Ruas Jalan Poltek - Jalan Poros Sendawar Raya</t>
  </si>
  <si>
    <t>Ruas Jalan Poros - Sp.Ombau Asa - Sp.Geleo</t>
  </si>
  <si>
    <t>Ruas Jalan Poros - Asa</t>
  </si>
  <si>
    <t>Ruas Jalan Dua Jalur Sp.Raya - Perkantoran (Tulur Jejangkat I)</t>
  </si>
  <si>
    <t>Ruas Jalan Poros Dua Jalur - Bandara Melalan</t>
  </si>
  <si>
    <t>Ruas Jalan Poros Lingkungan Kampung Rejo Basuki</t>
  </si>
  <si>
    <t>Ruas Jalan Poros Lingkungan Kampung Sumber Sari</t>
  </si>
  <si>
    <t xml:space="preserve">Ruas Jalan Perkantoran - Sumber Sari </t>
  </si>
  <si>
    <t>Ruas Jalan Gesaliq - TPA</t>
  </si>
  <si>
    <t>Ruas Jalan Busur</t>
  </si>
  <si>
    <t>Ruas Jalan Simpang Raya - Epoq</t>
  </si>
  <si>
    <t>Ruas Jalan pembangunan (Simpang Raya)</t>
  </si>
  <si>
    <t xml:space="preserve">Ruas Jalan Yos Sudarso  </t>
  </si>
  <si>
    <t xml:space="preserve">Ruas Jalan Engkuni Pasek - Benung </t>
  </si>
  <si>
    <t>Ruas Jalan Juaq Asa - Linggang Amer</t>
  </si>
  <si>
    <t>Ruas Jalan Sp. Ombau - Juaq Asa - Linggang Amer - Mencelew</t>
  </si>
  <si>
    <t>Ruas Jalan Geleo Asa - Benanga</t>
  </si>
  <si>
    <t>Ruas Jl Ma. Asa - Muyub Ilir</t>
  </si>
  <si>
    <t>Ruas Jalan Poros - Penarung</t>
  </si>
  <si>
    <t>Ruas Jalan Poros - Dilang Puti</t>
  </si>
  <si>
    <t>Ruas Jalan Suakong -  Jelmuq Sibak - Anan Jaya</t>
  </si>
  <si>
    <t>Ruas Jalan Sambung - Sembalan - Jelmuq Sibak</t>
  </si>
  <si>
    <t>Ruas Jalan Poros - Siram Makmur - Siram Jaya</t>
  </si>
  <si>
    <t>Ruas Jalan Simpang BFI - Pering Taliq</t>
  </si>
  <si>
    <t>Ruas Jl Lingkungan Jambuk Makmur</t>
  </si>
  <si>
    <t>Ruas Jalan Poros - Tj. Sari</t>
  </si>
  <si>
    <t>Ruas Jalan Mendika - Jalan Poros Trans Kalimantan</t>
  </si>
  <si>
    <t>Ruas Jalan Kp. Jengan Danum - Mentiong</t>
  </si>
  <si>
    <t>Ruas Jl. Kampung Jengan Danum</t>
  </si>
  <si>
    <t>Ruas Jalan Sp.Ma.Tokong - Dusun Kelian</t>
  </si>
  <si>
    <t>Ruas Jalan Muara Tokong - Sempant</t>
  </si>
  <si>
    <t xml:space="preserve">Ruas Jalan Poros Kalimantan - Damai Kota </t>
  </si>
  <si>
    <t>Ruas Jalan Tanjung Isuy - Perigiq</t>
  </si>
  <si>
    <t>Ruas Jalan Sp.Poros Perigiq - Tanjung Jone</t>
  </si>
  <si>
    <t>Ruas Jalan Muara Nayan - Kp.Lempunah</t>
  </si>
  <si>
    <t>Ruas Jalan Poros (POM Bensin) - Tanjung Isuy</t>
  </si>
  <si>
    <t>Ruas Jalan Poros Sawit - Tj. Isuy</t>
  </si>
  <si>
    <t xml:space="preserve">Ruas Jalan Barong - Linggang Bigung - Tering </t>
  </si>
  <si>
    <t>Ruas Jalan Kampung Melapeh Lama - Kahoi</t>
  </si>
  <si>
    <t>Ruas Jalan Temula - Malapeh</t>
  </si>
  <si>
    <t xml:space="preserve">Ruas Jalan Malapeh Lama - Danau Aco </t>
  </si>
  <si>
    <t>Ruas Jalan Lingkungan Bangun Sari</t>
  </si>
  <si>
    <t>Ruas Jalan Linggang Bigung</t>
  </si>
  <si>
    <t>Ruas Jalan Bangun Sari - Kebut</t>
  </si>
  <si>
    <t>Ruas Jl. Lingkungan Linggang Mapan</t>
  </si>
  <si>
    <t>Ruas Jalan Mencomor - Simpang Muara One</t>
  </si>
  <si>
    <t>Ruas Jalan Linggang Amer - Rapak Oros</t>
  </si>
  <si>
    <t>Ruas Jalan Sp. Purwodadi - Melapeh Lama ( Jl. Maha Rajaq I &amp; II)</t>
  </si>
  <si>
    <t>Ruas Jl Melapeh - Jantur Tabalas (Jl. Raya Tabalas )</t>
  </si>
  <si>
    <t>Ruas Jl Melapeh - Mapan</t>
  </si>
  <si>
    <t>Ruas Jl. Bigung Baru - Muara Mujan</t>
  </si>
  <si>
    <t>Ruas Jalan Linggang Bigung - Tutung</t>
  </si>
  <si>
    <t>Ruas Jalan Linggang Mencelew - Rapak Oros</t>
  </si>
  <si>
    <t>Ruas Jalan Lingkungan Linggang Mencelew</t>
  </si>
  <si>
    <t>Ruas Jalan Lingkungan Linggang Bigung</t>
  </si>
  <si>
    <t>Ruas Jalan Lingkungan Purwodadi</t>
  </si>
  <si>
    <t>Ruas Jalan Lingkungan Linggang Melapeh</t>
  </si>
  <si>
    <t>Ruas Jalan Long Iram - Sukomulyo - Long Daliq</t>
  </si>
  <si>
    <t>Ruas Jalan Poros - Kampung Kelubaq</t>
  </si>
  <si>
    <t xml:space="preserve">Ruas Jalan Poros Mahulu - Muara Kelian </t>
  </si>
  <si>
    <t>Ruas Jalan Pendekat ke Jembatan ATJ sisi Melak Seberang</t>
  </si>
  <si>
    <t xml:space="preserve">Ruas Jalan Muara Bunyut - Beloan </t>
  </si>
  <si>
    <t>Ruas Jalan Pendekat ke Jembatan ATJ sisi Melak Ilir</t>
  </si>
  <si>
    <t>Ruas jalan Hidayatullah Melak</t>
  </si>
  <si>
    <t>Ruas jalan 17 Agustus Melak</t>
  </si>
  <si>
    <t>Ruas jalan Mulawarman Melak</t>
  </si>
  <si>
    <t>Ruas jalan Puncan Karna Melak</t>
  </si>
  <si>
    <t>Ruas jalan Diponogoro Melak</t>
  </si>
  <si>
    <t>Ruas jalan Ahmad Yani Melak</t>
  </si>
  <si>
    <t>Ruas jalan Islamik Center Melak</t>
  </si>
  <si>
    <t>Ruas Jalan Moh. Hatta Melak</t>
  </si>
  <si>
    <t>Ruas Jalan HM. Ardans Melak</t>
  </si>
  <si>
    <t>Ruas Jalan Antasari Melak</t>
  </si>
  <si>
    <t>Ruas Jalan Dewi Sartika Melak</t>
  </si>
  <si>
    <t>Ruas Jalan Pembangunan Melak</t>
  </si>
  <si>
    <t>Ruas Jalan F. Tendean Melak</t>
  </si>
  <si>
    <t>Ruas Jalan Gunung Aji Melak</t>
  </si>
  <si>
    <t>Ruas Jalan Dr. Sutomo Melak</t>
  </si>
  <si>
    <t>Ruas Jalan KH. Dewantara Melak</t>
  </si>
  <si>
    <t>Ruas Jalan Patimura Melak</t>
  </si>
  <si>
    <t xml:space="preserve">Ruas Jalan Mangku Sari </t>
  </si>
  <si>
    <t xml:space="preserve">Ruas jalan Poros Sendawar Raya </t>
  </si>
  <si>
    <t>Ruas Jalan Kenohan Barong Melak</t>
  </si>
  <si>
    <t>Ruas Jalan SP. Ahmad Yani - Kuburan Muslimin Melak</t>
  </si>
  <si>
    <t>Ruas Jalan Melak Ilir - Empakuq Ma.Bunyut</t>
  </si>
  <si>
    <t>Ruas jalan RA. Kartini</t>
  </si>
  <si>
    <t>Ruas Jalan Muis Hasan - sekolaq Oday</t>
  </si>
  <si>
    <t>Ruas Jalan Sp. Poros Kubar/Kukar - Abit</t>
  </si>
  <si>
    <t>Ruas Jalan Gemuruh - Sakaq Lotoq</t>
  </si>
  <si>
    <t>Ruas Jalan Sp. Dua Jalur - Karangan - Jengan - Kelumpang - Marimun - Muara Batuq</t>
  </si>
  <si>
    <t>Ruas Jalan Muara Jawaq - Abit - Perbatasan Kubar/Kukar</t>
  </si>
  <si>
    <t>Ruas Jalan Poros - Sakaq Tada</t>
  </si>
  <si>
    <t>Ruas Jalan Dalam Kampung Muara Jawaq</t>
  </si>
  <si>
    <t>Ruas Jalan Tanjung Laong - Jalan Noncet</t>
  </si>
  <si>
    <t>Ruas Jalan Kampung Baru - Muara Beloan</t>
  </si>
  <si>
    <t>Ruas Jalan Poros - Peninggir - Dasaq</t>
  </si>
  <si>
    <t>Ruas Jalan Gunung Bayan - Muara Pahu</t>
  </si>
  <si>
    <t>Ruas Jalan Kampung Baru - Rembayan</t>
  </si>
  <si>
    <t>Ruas Jalan SP. TSA - Kp. Mendung</t>
  </si>
  <si>
    <t>Ruas Jalan Sp. Mendung - Jerang Melayu</t>
  </si>
  <si>
    <t>Ruas Jalan Dempar - Sentalar</t>
  </si>
  <si>
    <t>Ruas Jalan Dempar - Jontai</t>
  </si>
  <si>
    <t>Ruas Jalan Temula - Sentalar</t>
  </si>
  <si>
    <t xml:space="preserve">Ruas Jalan Jontai - Sembuan </t>
  </si>
  <si>
    <t>Ruas Jalan Poros - Intu Lingau</t>
  </si>
  <si>
    <t>Ruas Jalan Poros - sembuan</t>
  </si>
  <si>
    <t>Ruas Jalan Penyinggahan Ilir - Tanjung Haur</t>
  </si>
  <si>
    <t>Ruas Jalan Pelan - Leleng - Sekolaq Muliaq</t>
  </si>
  <si>
    <t>Ruas Jalan Kampung Sekolaq Darat</t>
  </si>
  <si>
    <t>Ruas Jalan Poros Lingkungan Kampung Sumber Bangun</t>
  </si>
  <si>
    <t>Ruas Jalan Sekolaq Darat - Air Terjun Gemuruh</t>
  </si>
  <si>
    <t>Ruas Jalan Leleng - Kp. Empas</t>
  </si>
  <si>
    <t>Ruas Jalan Sek. Darat - Kersik Luway</t>
  </si>
  <si>
    <t>Ruas Jalan Mas Arso Joyo</t>
  </si>
  <si>
    <t>Ruas Jalan Singa Nata Guna</t>
  </si>
  <si>
    <t>Ruas Jalan Sultan Hasanuddin</t>
  </si>
  <si>
    <t>Ruas Jalan Muhammad Yamin</t>
  </si>
  <si>
    <t>Ruas Jalan Kampung Srimulyo</t>
  </si>
  <si>
    <t>Ruas Jalan Jelivan Benaaq Sekolaq Oday</t>
  </si>
  <si>
    <t>Ruas Jalan Mangku Aji Belempung</t>
  </si>
  <si>
    <t>Ruas Jalan Meen Uyaang Belempung</t>
  </si>
  <si>
    <t>Ruas Jalan Lingkungan Perumahan Korpri</t>
  </si>
  <si>
    <t>Sp. Kiaq - Kendesiq</t>
  </si>
  <si>
    <t>Ruas Jalan Muhur - Bentas - Betung - Kiaq - Tendiq - Penawang - Lendian</t>
  </si>
  <si>
    <t>Ruas Jalan Trans Kalimantan - Lendian</t>
  </si>
  <si>
    <t>Ruas Jalan Sp. Poros Bentas - Ma.Kelawit</t>
  </si>
  <si>
    <t>Ruas Jalan Tebisaq - Gunung Bayan</t>
  </si>
  <si>
    <t>Ruas Jalan Sp. Manis - Kenyanyan - Ponaq - Rikong - Sp. Kiaq</t>
  </si>
  <si>
    <t>Ruas Jalan Keyanyan - ( Jln.Poros RKR Km.52 ) - Kp.Ma.Siram</t>
  </si>
  <si>
    <t>Ruas Jalan Tering Seberang - Jelemuq (Gruti)</t>
  </si>
  <si>
    <t>Ruas Jalan Muyub Ilir - Tukul - Jelmuq</t>
  </si>
  <si>
    <t>Ruas Jalan Purwerejo - Jalan Poros Jelmuq</t>
  </si>
  <si>
    <t>Ruas Jalan Tering Baru - Tering Lama</t>
  </si>
  <si>
    <t>Ruas Jl Poros Jelemuq - STM Tering</t>
  </si>
  <si>
    <t>Ruas Jalan Dalam Kampung Banjarejo</t>
  </si>
  <si>
    <t>Ruas Jalan Ombau Asa - Ongko Asa - Pepas Asa</t>
  </si>
  <si>
    <t>Ruas Jalan Linggang Bigung - Linggang Amer - Muara Asa - Bohoq / Gemuhan Asa</t>
  </si>
  <si>
    <t>Ruas Jalan Lingkungan Linggang Amer</t>
  </si>
  <si>
    <t>Ruas Jalan Randa Empas - Simpang Pait</t>
  </si>
  <si>
    <t>Ruas Jalan Apojure - Kelian Dalam</t>
  </si>
  <si>
    <t>Ruas Jalan Sp.Mentiwan - Sekolaq Oday ( JL. APT. PRANOTO )</t>
  </si>
  <si>
    <t>Ruas Jalan Poros - Bukit Lolong - Dusun Tuncup</t>
  </si>
  <si>
    <t>Ruas Jalan lingkungan Balok Asa</t>
  </si>
  <si>
    <t>Ruas Jalan Kp. Balok Asa - Asa</t>
  </si>
  <si>
    <t>Ruas Jalan Asa - Juaq Asa</t>
  </si>
  <si>
    <t>Ruas Jalan Aji Tullur Jejangkat</t>
  </si>
  <si>
    <t>Ruas Jalan Sp. Tanjung Jone - Ma. Ohong</t>
  </si>
  <si>
    <t>Ruas Jalan Linggang Malapeh - Juhan Asa</t>
  </si>
  <si>
    <t>Ruas Jalan Lingkungan Melapeh Baru</t>
  </si>
  <si>
    <t>Ruas Jalan Lingkungan Sekolaq joleq</t>
  </si>
  <si>
    <t>Ruas Jalan Lingkungan Juaq Asa</t>
  </si>
  <si>
    <t>Ruas Jalan Sp. Mencimai - Eheng - Temula - Dempar</t>
  </si>
  <si>
    <t>Ruas Jalan Lingkungan Sumber Rejo - Empas</t>
  </si>
  <si>
    <t>Ruas Jalan Sp. Muara Mujan - Kelian Dalam - Batas Kubar/Mahulu</t>
  </si>
  <si>
    <t>Ruas Jalan Ma. Kedang - Perian</t>
  </si>
  <si>
    <t>Barong Tongkok</t>
  </si>
  <si>
    <t>Ruas Jalan Muara Kedang - Perian</t>
  </si>
  <si>
    <t>Ruas Jalan Juhan Asa - Away - Muut</t>
  </si>
  <si>
    <t>Ruas Jalan Poros - Penawai - Ma. Kedang</t>
  </si>
  <si>
    <t>Ruas Jalan Poros Ma. Gusiq  - Ma. Kedang</t>
  </si>
  <si>
    <t>Ruas Jalan Bengkiraq - Ma.Nyahing</t>
  </si>
  <si>
    <t>Ruas Jalan Damai Seberang - Ma.Bomboy - Bengkiraq</t>
  </si>
  <si>
    <t>Ruas Jalan Damai Kota - Mendika</t>
  </si>
  <si>
    <t>Ruas Jalan Ma.Tokong - Rinding - Ma.Nyahing - Ma.Nilik - Bermai - Besiq</t>
  </si>
  <si>
    <t>Ruas Jalan Damai Seberang - Besiq</t>
  </si>
  <si>
    <t>Ruas Jalan Poros Damai Kota - Sempant</t>
  </si>
  <si>
    <t>Ruas Jalan Ma. Ohong - Tanjung Haur</t>
  </si>
  <si>
    <t>Ruas Jalan Long Iram - Tering Lama Ulu</t>
  </si>
  <si>
    <t>Ruas Jalan Raden Botoh Melak</t>
  </si>
  <si>
    <t>Ruas Jalan Poros - Benggris</t>
  </si>
  <si>
    <t>Ruas Jalan Poros - Lotaq - Ma. Begai</t>
  </si>
  <si>
    <t>Ruas Jalan Sembuan - Intu Lingau</t>
  </si>
  <si>
    <t>Ruas Jalan Sri Mulyo - Empas - Ma.Bunyut</t>
  </si>
  <si>
    <t>Ruas Jalan Muhur - Sangsang - Tanah Mea - Tebisaq</t>
  </si>
  <si>
    <t>Ruas Poros Muara Asa - Muyub Ilir - Muara Benanga</t>
  </si>
  <si>
    <t>Ruas Jalan D.I. Pandjaitan</t>
  </si>
  <si>
    <t>Melak</t>
  </si>
  <si>
    <t>Linggang Bigung/Tering</t>
  </si>
  <si>
    <t>Ruas Jalan Sp. Jengan - Gunung Rampah - Sakaq Lotoq</t>
  </si>
  <si>
    <t>Ruas Jalan Sp.3 Karangan - Gemuruh - Sakaq Tada - Sp.3 Ma. Jawaq</t>
  </si>
  <si>
    <t>Ruas Jalan Tanjung Isuy - Tj. Jan - Pulau Lanting</t>
  </si>
  <si>
    <t>Tering</t>
  </si>
  <si>
    <t>Mook Manaar Bulatn</t>
  </si>
  <si>
    <t>(1)</t>
  </si>
  <si>
    <t>Ruas Jalan Poros - Kp. Dingin</t>
  </si>
  <si>
    <t>Ruas Jalan Sp. Damai - Damai Kota</t>
  </si>
  <si>
    <t>Ruas Jalan Kp. Mencelew - Jalan Poros</t>
  </si>
  <si>
    <t xml:space="preserve">Ruas Jalan Poros - Engkuni - Jantur Gronggong </t>
  </si>
  <si>
    <t>Ruas Jalan Poros - Gadur</t>
  </si>
  <si>
    <t>Ruas Jalan SP. Muara Jawaq/Gadur - Sakak Lotoq</t>
  </si>
  <si>
    <t>Ruas Jalan Tondoh - JL. Poros Kubar/Kukar</t>
  </si>
  <si>
    <t>Ruas Jalan Jengan Danum - Jalan Tambang</t>
  </si>
  <si>
    <t>Ruas Jalan Sekolaq Darat - Keay</t>
  </si>
  <si>
    <t>Ruas Jl. Penyinggahan - Muara Pahu</t>
  </si>
  <si>
    <t>Ruas Jalan Poros Besiq - Mantar</t>
  </si>
  <si>
    <t>Ruas Jalan Tanjung Isuy - Mancong - Poros Trans Kalimantan</t>
  </si>
  <si>
    <t>Ruas Jalan Long Iram/Sukomulyo - Anah</t>
  </si>
  <si>
    <t xml:space="preserve">Ruas Jalan Mook Manaar Bulatn  </t>
  </si>
  <si>
    <t xml:space="preserve">Ruas Jalan Lingkungan Kampung simpang Raya </t>
  </si>
  <si>
    <t>Ruas Jalan Sp. Engkuni - Benung - Tehpulang - Sp. Jengan Danum</t>
  </si>
  <si>
    <t xml:space="preserve">Ruas Jalan Resak - Ma. Siram </t>
  </si>
  <si>
    <t>Ruas Jalan Sp. Ma. Tokong - Lumpat Dahuq</t>
  </si>
  <si>
    <t>Ruas Jalan Sp. Poros Ma. Ohong - Tanjung Jone</t>
  </si>
  <si>
    <t>Ruas Jalan Poros Ma. Batuq - Merayaq</t>
  </si>
  <si>
    <t>Ruas Jalan Poros Ma. Batuq - Kelumpang</t>
  </si>
  <si>
    <t>Ruas Jalan Dua Jalur  Sp. Poros - Pelabuhan Royoq</t>
  </si>
  <si>
    <t>Ruas Jalan Tering - Ma. Batuq</t>
  </si>
  <si>
    <t>Ruas Jl. Km 88 - Lemper - Deraya - Tj. Soke</t>
  </si>
  <si>
    <t>Ruas Jalan Sp. Mujan - Muara Leban - Long Iram Seberang - Keliwai</t>
  </si>
  <si>
    <t>Fungsi Jalan
dalam Sistem Jaringan Jalan Primer (KM)</t>
  </si>
  <si>
    <t xml:space="preserve">Kelas Jalan </t>
  </si>
  <si>
    <t>IIIA</t>
  </si>
  <si>
    <t>IIIC</t>
  </si>
  <si>
    <t>Jalan Kabupaten</t>
  </si>
  <si>
    <t>Jalan Lingkungan</t>
  </si>
  <si>
    <t>Keterangan</t>
  </si>
  <si>
    <t>PANJANG JALAN MENURUT KELAS JALAN DAN  PEMERINTAHAN YANG BERWENANG MENGELOLANYA DI KABUPATEN KUTAI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</si>
</sst>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,##0.000_);_(* \(#,##0.000\);_(* &quot;-&quot;_);_(@_)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Arial Narrow"/>
      <family val="2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2" fillId="0" borderId="0"/>
    <xf numFmtId="0" fontId="3" fillId="0" borderId="0"/>
    <xf numFmtId="0" fontId="1" fillId="0" borderId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77">
    <xf numFmtId="0" fontId="0" fillId="0" borderId="0" xfId="0"/>
    <xf numFmtId="0" fontId="5" fillId="2" borderId="0" xfId="0" applyFont="1" applyFill="1" applyAlignment="1">
      <alignment horizontal="center"/>
    </xf>
    <xf numFmtId="0" fontId="5" fillId="2" borderId="0" xfId="0" quotePrefix="1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wrapText="1"/>
    </xf>
    <xf numFmtId="0" fontId="7" fillId="2" borderId="5" xfId="6" applyFont="1" applyFill="1" applyBorder="1" applyAlignment="1">
      <alignment horizontal="center" wrapText="1"/>
    </xf>
    <xf numFmtId="0" fontId="7" fillId="2" borderId="4" xfId="6" applyFont="1" applyFill="1" applyBorder="1" applyAlignment="1">
      <alignment horizontal="center" wrapText="1"/>
    </xf>
    <xf numFmtId="0" fontId="7" fillId="2" borderId="7" xfId="6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/>
    </xf>
    <xf numFmtId="0" fontId="5" fillId="2" borderId="4" xfId="6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5" fillId="2" borderId="0" xfId="0" applyFont="1" applyFill="1"/>
    <xf numFmtId="167" fontId="5" fillId="2" borderId="0" xfId="10" applyNumberFormat="1" applyFont="1" applyFill="1" applyAlignment="1">
      <alignment horizontal="center"/>
    </xf>
    <xf numFmtId="166" fontId="5" fillId="2" borderId="0" xfId="10" applyNumberFormat="1" applyFont="1" applyFill="1"/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/>
    <xf numFmtId="167" fontId="5" fillId="2" borderId="0" xfId="10" applyNumberFormat="1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167" fontId="8" fillId="2" borderId="2" xfId="10" applyNumberFormat="1" applyFont="1" applyFill="1" applyBorder="1" applyAlignment="1">
      <alignment horizontal="center" vertical="center" wrapText="1"/>
    </xf>
    <xf numFmtId="166" fontId="8" fillId="2" borderId="16" xfId="10" applyNumberFormat="1" applyFont="1" applyFill="1" applyBorder="1" applyAlignment="1">
      <alignment horizontal="center" vertical="center" wrapText="1"/>
    </xf>
    <xf numFmtId="166" fontId="8" fillId="2" borderId="20" xfId="10" applyNumberFormat="1" applyFont="1" applyFill="1" applyBorder="1" applyAlignment="1">
      <alignment horizontal="center" vertical="center" wrapText="1"/>
    </xf>
    <xf numFmtId="166" fontId="8" fillId="2" borderId="15" xfId="1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7" fontId="8" fillId="2" borderId="5" xfId="10" applyNumberFormat="1" applyFont="1" applyFill="1" applyBorder="1" applyAlignment="1">
      <alignment horizontal="center" vertical="center" wrapText="1"/>
    </xf>
    <xf numFmtId="166" fontId="8" fillId="2" borderId="0" xfId="10" applyNumberFormat="1" applyFont="1" applyFill="1" applyBorder="1" applyAlignment="1">
      <alignment horizontal="center" vertical="center" wrapText="1"/>
    </xf>
    <xf numFmtId="166" fontId="8" fillId="2" borderId="21" xfId="10" applyNumberFormat="1" applyFont="1" applyFill="1" applyBorder="1" applyAlignment="1">
      <alignment horizontal="center" vertical="center" wrapText="1"/>
    </xf>
    <xf numFmtId="166" fontId="8" fillId="2" borderId="19" xfId="10" applyNumberFormat="1" applyFont="1" applyFill="1" applyBorder="1" applyAlignment="1">
      <alignment horizontal="center" vertical="center" wrapText="1"/>
    </xf>
    <xf numFmtId="166" fontId="8" fillId="2" borderId="18" xfId="10" applyNumberFormat="1" applyFont="1" applyFill="1" applyBorder="1" applyAlignment="1">
      <alignment horizontal="center" vertical="center" wrapText="1"/>
    </xf>
    <xf numFmtId="166" fontId="8" fillId="2" borderId="22" xfId="1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7" fontId="8" fillId="2" borderId="4" xfId="10" applyNumberFormat="1" applyFont="1" applyFill="1" applyBorder="1" applyAlignment="1">
      <alignment horizontal="center" vertical="center" wrapText="1"/>
    </xf>
    <xf numFmtId="166" fontId="8" fillId="2" borderId="4" xfId="10" applyNumberFormat="1" applyFont="1" applyFill="1" applyBorder="1" applyAlignment="1">
      <alignment horizontal="center" vertical="center" wrapText="1"/>
    </xf>
    <xf numFmtId="166" fontId="8" fillId="2" borderId="17" xfId="1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10" xfId="0" quotePrefix="1" applyFont="1" applyFill="1" applyBorder="1" applyAlignment="1">
      <alignment horizontal="center" wrapText="1"/>
    </xf>
    <xf numFmtId="167" fontId="5" fillId="2" borderId="8" xfId="10" quotePrefix="1" applyNumberFormat="1" applyFont="1" applyFill="1" applyBorder="1" applyAlignment="1">
      <alignment horizontal="center" wrapText="1"/>
    </xf>
    <xf numFmtId="166" fontId="5" fillId="2" borderId="8" xfId="10" quotePrefix="1" applyNumberFormat="1" applyFont="1" applyFill="1" applyBorder="1" applyAlignment="1">
      <alignment horizontal="center"/>
    </xf>
    <xf numFmtId="0" fontId="7" fillId="2" borderId="9" xfId="0" quotePrefix="1" applyFont="1" applyFill="1" applyBorder="1" applyAlignment="1">
      <alignment horizontal="center" wrapText="1"/>
    </xf>
    <xf numFmtId="0" fontId="7" fillId="2" borderId="5" xfId="0" quotePrefix="1" applyFont="1" applyFill="1" applyBorder="1" applyAlignment="1">
      <alignment horizontal="center" wrapText="1"/>
    </xf>
    <xf numFmtId="49" fontId="7" fillId="2" borderId="5" xfId="7" applyNumberFormat="1" applyFont="1" applyFill="1" applyBorder="1" applyAlignment="1"/>
    <xf numFmtId="167" fontId="7" fillId="2" borderId="5" xfId="10" applyNumberFormat="1" applyFont="1" applyFill="1" applyBorder="1" applyAlignment="1">
      <alignment horizontal="right"/>
    </xf>
    <xf numFmtId="166" fontId="7" fillId="2" borderId="5" xfId="10" quotePrefix="1" applyNumberFormat="1" applyFont="1" applyFill="1" applyBorder="1" applyAlignment="1">
      <alignment horizontal="center" wrapText="1"/>
    </xf>
    <xf numFmtId="166" fontId="5" fillId="2" borderId="0" xfId="0" applyNumberFormat="1" applyFont="1" applyFill="1"/>
    <xf numFmtId="0" fontId="7" fillId="2" borderId="3" xfId="0" quotePrefix="1" applyFont="1" applyFill="1" applyBorder="1" applyAlignment="1">
      <alignment horizontal="center" wrapText="1"/>
    </xf>
    <xf numFmtId="0" fontId="7" fillId="2" borderId="4" xfId="0" quotePrefix="1" applyFont="1" applyFill="1" applyBorder="1" applyAlignment="1">
      <alignment horizontal="center" wrapText="1"/>
    </xf>
    <xf numFmtId="49" fontId="7" fillId="2" borderId="4" xfId="7" applyNumberFormat="1" applyFont="1" applyFill="1" applyBorder="1" applyAlignment="1"/>
    <xf numFmtId="167" fontId="7" fillId="2" borderId="4" xfId="10" applyNumberFormat="1" applyFont="1" applyFill="1" applyBorder="1" applyAlignment="1">
      <alignment horizontal="right"/>
    </xf>
    <xf numFmtId="166" fontId="7" fillId="2" borderId="4" xfId="10" quotePrefix="1" applyNumberFormat="1" applyFont="1" applyFill="1" applyBorder="1" applyAlignment="1">
      <alignment horizontal="center" wrapText="1"/>
    </xf>
    <xf numFmtId="49" fontId="7" fillId="2" borderId="4" xfId="6" applyNumberFormat="1" applyFont="1" applyFill="1" applyBorder="1" applyAlignment="1"/>
    <xf numFmtId="167" fontId="7" fillId="2" borderId="4" xfId="10" applyNumberFormat="1" applyFont="1" applyFill="1" applyBorder="1" applyAlignment="1">
      <alignment horizontal="right" wrapText="1"/>
    </xf>
    <xf numFmtId="167" fontId="7" fillId="2" borderId="4" xfId="14" applyNumberFormat="1" applyFont="1" applyFill="1" applyBorder="1" applyAlignment="1">
      <alignment horizontal="right"/>
    </xf>
    <xf numFmtId="0" fontId="7" fillId="2" borderId="6" xfId="0" quotePrefix="1" applyFont="1" applyFill="1" applyBorder="1" applyAlignment="1">
      <alignment horizontal="center" wrapText="1"/>
    </xf>
    <xf numFmtId="0" fontId="7" fillId="2" borderId="7" xfId="0" quotePrefix="1" applyFont="1" applyFill="1" applyBorder="1" applyAlignment="1">
      <alignment horizontal="center" wrapText="1"/>
    </xf>
    <xf numFmtId="49" fontId="7" fillId="2" borderId="7" xfId="7" applyNumberFormat="1" applyFont="1" applyFill="1" applyBorder="1" applyAlignment="1"/>
    <xf numFmtId="167" fontId="7" fillId="2" borderId="7" xfId="10" applyNumberFormat="1" applyFont="1" applyFill="1" applyBorder="1" applyAlignment="1">
      <alignment horizontal="right"/>
    </xf>
    <xf numFmtId="166" fontId="7" fillId="2" borderId="7" xfId="10" quotePrefix="1" applyNumberFormat="1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/>
    <xf numFmtId="167" fontId="7" fillId="2" borderId="14" xfId="10" applyNumberFormat="1" applyFont="1" applyFill="1" applyBorder="1" applyAlignment="1">
      <alignment horizontal="center"/>
    </xf>
    <xf numFmtId="166" fontId="7" fillId="2" borderId="14" xfId="10" applyNumberFormat="1" applyFont="1" applyFill="1" applyBorder="1" applyAlignment="1">
      <alignment horizontal="center"/>
    </xf>
    <xf numFmtId="0" fontId="6" fillId="2" borderId="4" xfId="0" quotePrefix="1" applyFont="1" applyFill="1" applyBorder="1" applyAlignment="1">
      <alignment horizontal="center" vertical="center" wrapText="1"/>
    </xf>
    <xf numFmtId="49" fontId="5" fillId="2" borderId="4" xfId="7" applyNumberFormat="1" applyFont="1" applyFill="1" applyBorder="1" applyAlignment="1">
      <alignment vertical="center"/>
    </xf>
    <xf numFmtId="167" fontId="5" fillId="2" borderId="4" xfId="10" applyNumberFormat="1" applyFont="1" applyFill="1" applyBorder="1" applyAlignment="1">
      <alignment horizontal="right" vertical="center"/>
    </xf>
    <xf numFmtId="166" fontId="6" fillId="2" borderId="4" xfId="10" quotePrefix="1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167" fontId="7" fillId="2" borderId="5" xfId="10" quotePrefix="1" applyNumberFormat="1" applyFont="1" applyFill="1" applyBorder="1" applyAlignment="1">
      <alignment horizontal="center" wrapText="1"/>
    </xf>
    <xf numFmtId="167" fontId="7" fillId="2" borderId="4" xfId="10" quotePrefix="1" applyNumberFormat="1" applyFont="1" applyFill="1" applyBorder="1" applyAlignment="1">
      <alignment horizontal="center" wrapText="1"/>
    </xf>
  </cellXfs>
  <cellStyles count="15">
    <cellStyle name="Comma" xfId="14" builtinId="3"/>
    <cellStyle name="Comma [0]" xfId="10" builtinId="6"/>
    <cellStyle name="Comma [0] 2" xfId="12" xr:uid="{00000000-0005-0000-0000-000002000000}"/>
    <cellStyle name="Comma [0] 6" xfId="4" xr:uid="{00000000-0005-0000-0000-000003000000}"/>
    <cellStyle name="Comma [0] 6 2" xfId="13" xr:uid="{00000000-0005-0000-0000-000004000000}"/>
    <cellStyle name="Comma 2" xfId="8" xr:uid="{00000000-0005-0000-0000-000005000000}"/>
    <cellStyle name="Normal" xfId="0" builtinId="0"/>
    <cellStyle name="Normal 10 6" xfId="3" xr:uid="{00000000-0005-0000-0000-000007000000}"/>
    <cellStyle name="Normal 10 6 2 2" xfId="5" xr:uid="{00000000-0005-0000-0000-000008000000}"/>
    <cellStyle name="Normal 10 6 2 2 2" xfId="7" xr:uid="{00000000-0005-0000-0000-000009000000}"/>
    <cellStyle name="Normal 2" xfId="6" xr:uid="{00000000-0005-0000-0000-00000A000000}"/>
    <cellStyle name="Normal 2 2" xfId="11" xr:uid="{00000000-0005-0000-0000-00000B000000}"/>
    <cellStyle name="Normal 3" xfId="9" xr:uid="{00000000-0005-0000-0000-00000C000000}"/>
    <cellStyle name="Normal 4" xfId="1" xr:uid="{00000000-0005-0000-0000-00000D000000}"/>
    <cellStyle name="Normal 8" xfId="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M249"/>
  <sheetViews>
    <sheetView tabSelected="1" view="pageBreakPreview" topLeftCell="A13" zoomScale="85" zoomScaleNormal="55" zoomScaleSheetLayoutView="85" workbookViewId="0">
      <selection activeCell="H229" sqref="H229"/>
    </sheetView>
  </sheetViews>
  <sheetFormatPr defaultColWidth="9.109375" defaultRowHeight="18" customHeight="1"/>
  <cols>
    <col min="1" max="1" width="9.109375" style="13"/>
    <col min="2" max="2" width="9.109375" style="1"/>
    <col min="3" max="3" width="6.44140625" style="1" customWidth="1"/>
    <col min="4" max="4" width="7.88671875" style="1" customWidth="1"/>
    <col min="5" max="5" width="7.109375" style="1" customWidth="1"/>
    <col min="6" max="6" width="98.6640625" style="13" bestFit="1" customWidth="1"/>
    <col min="7" max="7" width="13" style="1" customWidth="1"/>
    <col min="8" max="8" width="14" style="14" customWidth="1"/>
    <col min="9" max="10" width="14" style="15" customWidth="1"/>
    <col min="11" max="11" width="16.109375" style="15" customWidth="1"/>
    <col min="12" max="16384" width="9.109375" style="13"/>
  </cols>
  <sheetData>
    <row r="3" spans="2:11" ht="18" customHeight="1">
      <c r="B3" s="12"/>
      <c r="C3" s="12"/>
      <c r="D3" s="12"/>
      <c r="E3" s="12"/>
    </row>
    <row r="5" spans="2:11" ht="18" customHeight="1">
      <c r="B5" s="16"/>
      <c r="C5" s="16"/>
      <c r="D5" s="17"/>
      <c r="E5" s="18"/>
      <c r="F5" s="18"/>
      <c r="G5" s="2"/>
      <c r="H5" s="19"/>
    </row>
    <row r="6" spans="2:11" ht="18" customHeight="1">
      <c r="B6" s="17"/>
      <c r="C6" s="17"/>
      <c r="D6" s="17"/>
      <c r="E6" s="18"/>
      <c r="F6" s="18"/>
      <c r="G6" s="2"/>
      <c r="H6" s="19"/>
    </row>
    <row r="7" spans="2:11" ht="18" customHeight="1">
      <c r="B7" s="20"/>
      <c r="C7" s="21"/>
      <c r="D7" s="21"/>
      <c r="E7" s="18"/>
      <c r="F7" s="18"/>
      <c r="G7" s="2"/>
      <c r="H7" s="19"/>
    </row>
    <row r="8" spans="2:11" ht="18" customHeight="1">
      <c r="B8" s="20"/>
      <c r="C8" s="21"/>
      <c r="D8" s="20"/>
      <c r="E8" s="18"/>
      <c r="F8" s="18"/>
      <c r="G8" s="2"/>
      <c r="H8" s="19"/>
    </row>
    <row r="9" spans="2:11" ht="18" customHeight="1">
      <c r="B9" s="20"/>
      <c r="C9" s="21"/>
      <c r="D9" s="20"/>
      <c r="E9" s="18"/>
      <c r="F9" s="18"/>
      <c r="G9" s="2"/>
      <c r="H9" s="19"/>
    </row>
    <row r="10" spans="2:11" ht="18" customHeight="1">
      <c r="B10" s="22"/>
      <c r="C10" s="22"/>
      <c r="D10" s="22"/>
      <c r="E10" s="18"/>
      <c r="F10" s="18"/>
      <c r="G10" s="2"/>
      <c r="H10" s="19"/>
    </row>
    <row r="11" spans="2:11" ht="26.25" customHeight="1">
      <c r="B11" s="23" t="s">
        <v>236</v>
      </c>
      <c r="C11" s="23"/>
      <c r="D11" s="23"/>
      <c r="E11" s="23"/>
      <c r="F11" s="23"/>
      <c r="G11" s="23"/>
      <c r="H11" s="23"/>
      <c r="I11" s="23"/>
      <c r="J11" s="23"/>
      <c r="K11" s="23"/>
    </row>
    <row r="12" spans="2:11" ht="22.5" customHeight="1" thickBot="1">
      <c r="B12" s="24"/>
      <c r="E12" s="25"/>
      <c r="H12" s="19"/>
    </row>
    <row r="13" spans="2:11" ht="18" customHeight="1">
      <c r="B13" s="26" t="s">
        <v>1</v>
      </c>
      <c r="C13" s="3" t="s">
        <v>2</v>
      </c>
      <c r="D13" s="3"/>
      <c r="E13" s="3"/>
      <c r="F13" s="3" t="s">
        <v>3</v>
      </c>
      <c r="G13" s="3" t="s">
        <v>230</v>
      </c>
      <c r="H13" s="27" t="s">
        <v>4</v>
      </c>
      <c r="I13" s="28" t="s">
        <v>229</v>
      </c>
      <c r="J13" s="29"/>
      <c r="K13" s="30" t="s">
        <v>235</v>
      </c>
    </row>
    <row r="14" spans="2:11" ht="18" customHeight="1">
      <c r="B14" s="31"/>
      <c r="C14" s="4"/>
      <c r="D14" s="4"/>
      <c r="E14" s="4"/>
      <c r="F14" s="4"/>
      <c r="G14" s="4"/>
      <c r="H14" s="32"/>
      <c r="I14" s="33"/>
      <c r="J14" s="34"/>
      <c r="K14" s="35"/>
    </row>
    <row r="15" spans="2:11" ht="18" customHeight="1">
      <c r="B15" s="31"/>
      <c r="C15" s="4"/>
      <c r="D15" s="4"/>
      <c r="E15" s="4"/>
      <c r="F15" s="4"/>
      <c r="G15" s="4"/>
      <c r="H15" s="32"/>
      <c r="I15" s="36"/>
      <c r="J15" s="37"/>
      <c r="K15" s="35"/>
    </row>
    <row r="16" spans="2:11" s="42" customFormat="1" ht="48.6" customHeight="1">
      <c r="B16" s="38"/>
      <c r="C16" s="5"/>
      <c r="D16" s="5"/>
      <c r="E16" s="5"/>
      <c r="F16" s="5"/>
      <c r="G16" s="5"/>
      <c r="H16" s="39"/>
      <c r="I16" s="40" t="s">
        <v>233</v>
      </c>
      <c r="J16" s="40" t="s">
        <v>234</v>
      </c>
      <c r="K16" s="41"/>
    </row>
    <row r="17" spans="2:13" ht="18" customHeight="1" thickBot="1">
      <c r="B17" s="43" t="s">
        <v>203</v>
      </c>
      <c r="C17" s="6" t="s">
        <v>0</v>
      </c>
      <c r="D17" s="6" t="s">
        <v>5</v>
      </c>
      <c r="E17" s="6" t="s">
        <v>6</v>
      </c>
      <c r="F17" s="6" t="s">
        <v>7</v>
      </c>
      <c r="G17" s="6" t="s">
        <v>8</v>
      </c>
      <c r="H17" s="44" t="s">
        <v>9</v>
      </c>
      <c r="I17" s="45" t="s">
        <v>10</v>
      </c>
      <c r="J17" s="45" t="s">
        <v>11</v>
      </c>
      <c r="K17" s="45" t="s">
        <v>12</v>
      </c>
    </row>
    <row r="18" spans="2:13" ht="18" customHeight="1">
      <c r="B18" s="46">
        <v>1</v>
      </c>
      <c r="C18" s="47"/>
      <c r="D18" s="47">
        <v>34</v>
      </c>
      <c r="E18" s="47">
        <v>218</v>
      </c>
      <c r="F18" s="48" t="s">
        <v>164</v>
      </c>
      <c r="G18" s="7" t="s">
        <v>231</v>
      </c>
      <c r="H18" s="49">
        <v>3.9</v>
      </c>
      <c r="I18" s="75">
        <f t="shared" ref="I18:I27" si="0">H18</f>
        <v>3.9</v>
      </c>
      <c r="J18" s="75">
        <v>0</v>
      </c>
      <c r="K18" s="50"/>
      <c r="M18" s="51" t="str">
        <f>IF(SUM(I18:K18)=H18,"OK","NOT OK")</f>
        <v>OK</v>
      </c>
    </row>
    <row r="19" spans="2:13" ht="18" customHeight="1">
      <c r="B19" s="52">
        <v>2</v>
      </c>
      <c r="C19" s="53"/>
      <c r="D19" s="53">
        <v>34</v>
      </c>
      <c r="E19" s="53">
        <v>219</v>
      </c>
      <c r="F19" s="54" t="s">
        <v>13</v>
      </c>
      <c r="G19" s="7" t="s">
        <v>231</v>
      </c>
      <c r="H19" s="55">
        <v>2.96</v>
      </c>
      <c r="I19" s="76">
        <f t="shared" si="0"/>
        <v>2.96</v>
      </c>
      <c r="J19" s="76">
        <v>0</v>
      </c>
      <c r="K19" s="56"/>
      <c r="M19" s="51" t="str">
        <f>IF(SUM(I19:K19)=H19,"OK","NOT OK")</f>
        <v>OK</v>
      </c>
    </row>
    <row r="20" spans="2:13" ht="18" customHeight="1">
      <c r="B20" s="52">
        <v>3</v>
      </c>
      <c r="C20" s="53"/>
      <c r="D20" s="53">
        <v>34</v>
      </c>
      <c r="E20" s="53">
        <v>220</v>
      </c>
      <c r="F20" s="54" t="s">
        <v>207</v>
      </c>
      <c r="G20" s="7" t="s">
        <v>231</v>
      </c>
      <c r="H20" s="55">
        <v>1.1299999999999999</v>
      </c>
      <c r="I20" s="76">
        <f t="shared" si="0"/>
        <v>1.1299999999999999</v>
      </c>
      <c r="J20" s="76">
        <v>0</v>
      </c>
      <c r="K20" s="56"/>
      <c r="M20" s="51" t="str">
        <f>IF(SUM(I20:K20)=H20,"OK","NOT OK")</f>
        <v>OK</v>
      </c>
    </row>
    <row r="21" spans="2:13" ht="18" customHeight="1">
      <c r="B21" s="52">
        <v>4</v>
      </c>
      <c r="C21" s="53"/>
      <c r="D21" s="53">
        <v>34</v>
      </c>
      <c r="E21" s="53">
        <v>221</v>
      </c>
      <c r="F21" s="54" t="s">
        <v>14</v>
      </c>
      <c r="G21" s="7" t="s">
        <v>231</v>
      </c>
      <c r="H21" s="55">
        <v>1.1200000000000001</v>
      </c>
      <c r="I21" s="76">
        <f t="shared" si="0"/>
        <v>1.1200000000000001</v>
      </c>
      <c r="J21" s="76">
        <v>0</v>
      </c>
      <c r="K21" s="56"/>
      <c r="M21" s="51" t="str">
        <f>IF(SUM(I21:K21)=H21,"OK","NOT OK")</f>
        <v>OK</v>
      </c>
    </row>
    <row r="22" spans="2:13" ht="18" customHeight="1">
      <c r="B22" s="52">
        <v>5</v>
      </c>
      <c r="C22" s="53"/>
      <c r="D22" s="53">
        <v>34</v>
      </c>
      <c r="E22" s="53">
        <v>222</v>
      </c>
      <c r="F22" s="54" t="s">
        <v>15</v>
      </c>
      <c r="G22" s="7" t="s">
        <v>231</v>
      </c>
      <c r="H22" s="55">
        <v>3.78</v>
      </c>
      <c r="I22" s="76">
        <f t="shared" si="0"/>
        <v>3.78</v>
      </c>
      <c r="J22" s="76">
        <v>0</v>
      </c>
      <c r="K22" s="56"/>
      <c r="M22" s="51" t="str">
        <f>IF(SUM(I22:K22)=H22,"OK","NOT OK")</f>
        <v>OK</v>
      </c>
    </row>
    <row r="23" spans="2:13" ht="18" customHeight="1">
      <c r="B23" s="52">
        <v>6</v>
      </c>
      <c r="C23" s="53"/>
      <c r="D23" s="53">
        <v>34</v>
      </c>
      <c r="E23" s="53">
        <v>223</v>
      </c>
      <c r="F23" s="54" t="s">
        <v>16</v>
      </c>
      <c r="G23" s="7" t="s">
        <v>231</v>
      </c>
      <c r="H23" s="55">
        <v>4.4000000000000004</v>
      </c>
      <c r="I23" s="76">
        <f t="shared" si="0"/>
        <v>4.4000000000000004</v>
      </c>
      <c r="J23" s="76">
        <v>0</v>
      </c>
      <c r="K23" s="56"/>
      <c r="M23" s="51" t="str">
        <f>IF(SUM(I23:K23)=H23,"OK","NOT OK")</f>
        <v>OK</v>
      </c>
    </row>
    <row r="24" spans="2:13" ht="18" customHeight="1">
      <c r="B24" s="52">
        <v>7</v>
      </c>
      <c r="C24" s="53"/>
      <c r="D24" s="53">
        <v>34</v>
      </c>
      <c r="E24" s="53">
        <v>224</v>
      </c>
      <c r="F24" s="54" t="s">
        <v>17</v>
      </c>
      <c r="G24" s="7" t="s">
        <v>231</v>
      </c>
      <c r="H24" s="55">
        <v>6.5</v>
      </c>
      <c r="I24" s="76">
        <f t="shared" si="0"/>
        <v>6.5</v>
      </c>
      <c r="J24" s="76">
        <v>0</v>
      </c>
      <c r="K24" s="56"/>
      <c r="M24" s="51" t="str">
        <f>IF(SUM(I24:K24)=H24,"OK","NOT OK")</f>
        <v>OK</v>
      </c>
    </row>
    <row r="25" spans="2:13" ht="18" customHeight="1">
      <c r="B25" s="52">
        <v>8</v>
      </c>
      <c r="C25" s="53"/>
      <c r="D25" s="53">
        <v>34</v>
      </c>
      <c r="E25" s="53">
        <v>225</v>
      </c>
      <c r="F25" s="54" t="s">
        <v>155</v>
      </c>
      <c r="G25" s="7" t="s">
        <v>231</v>
      </c>
      <c r="H25" s="55">
        <v>4.88</v>
      </c>
      <c r="I25" s="76">
        <f t="shared" si="0"/>
        <v>4.88</v>
      </c>
      <c r="J25" s="76">
        <v>0</v>
      </c>
      <c r="K25" s="56"/>
      <c r="M25" s="51" t="str">
        <f>IF(SUM(I25:K25)=H25,"OK","NOT OK")</f>
        <v>OK</v>
      </c>
    </row>
    <row r="26" spans="2:13" ht="18" customHeight="1">
      <c r="B26" s="52">
        <v>9</v>
      </c>
      <c r="C26" s="53"/>
      <c r="D26" s="53">
        <v>34</v>
      </c>
      <c r="E26" s="53">
        <v>226</v>
      </c>
      <c r="F26" s="54" t="s">
        <v>18</v>
      </c>
      <c r="G26" s="7" t="s">
        <v>231</v>
      </c>
      <c r="H26" s="55">
        <v>8.3800000000000008</v>
      </c>
      <c r="I26" s="76">
        <f t="shared" si="0"/>
        <v>8.3800000000000008</v>
      </c>
      <c r="J26" s="76">
        <v>0</v>
      </c>
      <c r="K26" s="56"/>
      <c r="M26" s="51" t="str">
        <f>IF(SUM(I26:K26)=H26,"OK","NOT OK")</f>
        <v>OK</v>
      </c>
    </row>
    <row r="27" spans="2:13" ht="18" customHeight="1">
      <c r="B27" s="52">
        <v>10</v>
      </c>
      <c r="C27" s="53"/>
      <c r="D27" s="53">
        <v>34</v>
      </c>
      <c r="E27" s="53">
        <v>227</v>
      </c>
      <c r="F27" s="54" t="s">
        <v>165</v>
      </c>
      <c r="G27" s="7" t="s">
        <v>231</v>
      </c>
      <c r="H27" s="55">
        <v>1</v>
      </c>
      <c r="I27" s="76">
        <f t="shared" si="0"/>
        <v>1</v>
      </c>
      <c r="J27" s="76">
        <v>0</v>
      </c>
      <c r="K27" s="56"/>
      <c r="M27" s="51" t="str">
        <f>IF(SUM(I27:K27)=H27,"OK","NOT OK")</f>
        <v>OK</v>
      </c>
    </row>
    <row r="28" spans="2:13" ht="18" customHeight="1">
      <c r="B28" s="52">
        <v>11</v>
      </c>
      <c r="C28" s="53"/>
      <c r="D28" s="53">
        <v>34</v>
      </c>
      <c r="E28" s="53">
        <v>228</v>
      </c>
      <c r="F28" s="54" t="s">
        <v>218</v>
      </c>
      <c r="G28" s="8" t="s">
        <v>232</v>
      </c>
      <c r="H28" s="55">
        <v>6.61</v>
      </c>
      <c r="I28" s="76">
        <v>0</v>
      </c>
      <c r="J28" s="76">
        <f>H28</f>
        <v>6.61</v>
      </c>
      <c r="K28" s="56"/>
      <c r="M28" s="51" t="str">
        <f>IF(SUM(I28:K28)=H28,"OK","NOT OK")</f>
        <v>OK</v>
      </c>
    </row>
    <row r="29" spans="2:13" ht="18" customHeight="1">
      <c r="B29" s="52">
        <v>12</v>
      </c>
      <c r="C29" s="53"/>
      <c r="D29" s="53">
        <v>34</v>
      </c>
      <c r="E29" s="53">
        <v>229</v>
      </c>
      <c r="F29" s="54" t="s">
        <v>19</v>
      </c>
      <c r="G29" s="7" t="s">
        <v>231</v>
      </c>
      <c r="H29" s="55">
        <v>11.36</v>
      </c>
      <c r="I29" s="76">
        <f>H29</f>
        <v>11.36</v>
      </c>
      <c r="J29" s="76">
        <v>0</v>
      </c>
      <c r="K29" s="56"/>
      <c r="M29" s="51" t="str">
        <f>IF(SUM(I29:K29)=H29,"OK","NOT OK")</f>
        <v>OK</v>
      </c>
    </row>
    <row r="30" spans="2:13" ht="18" customHeight="1">
      <c r="B30" s="52">
        <v>13</v>
      </c>
      <c r="C30" s="53"/>
      <c r="D30" s="53">
        <v>34</v>
      </c>
      <c r="E30" s="53">
        <v>230</v>
      </c>
      <c r="F30" s="54" t="s">
        <v>20</v>
      </c>
      <c r="G30" s="8" t="s">
        <v>232</v>
      </c>
      <c r="H30" s="55">
        <v>0.72</v>
      </c>
      <c r="I30" s="76">
        <v>0</v>
      </c>
      <c r="J30" s="76">
        <f>H30</f>
        <v>0.72</v>
      </c>
      <c r="K30" s="56"/>
      <c r="M30" s="51" t="str">
        <f>IF(SUM(I30:K30)=H30,"OK","NOT OK")</f>
        <v>OK</v>
      </c>
    </row>
    <row r="31" spans="2:13" ht="18" customHeight="1">
      <c r="B31" s="52">
        <v>14</v>
      </c>
      <c r="C31" s="53"/>
      <c r="D31" s="53">
        <v>34</v>
      </c>
      <c r="E31" s="53">
        <v>231</v>
      </c>
      <c r="F31" s="54" t="s">
        <v>163</v>
      </c>
      <c r="G31" s="7" t="s">
        <v>231</v>
      </c>
      <c r="H31" s="55">
        <v>6</v>
      </c>
      <c r="I31" s="76">
        <f>H31</f>
        <v>6</v>
      </c>
      <c r="J31" s="76">
        <v>0</v>
      </c>
      <c r="K31" s="56"/>
      <c r="M31" s="51" t="str">
        <f>IF(SUM(I31:K31)=H31,"OK","NOT OK")</f>
        <v>OK</v>
      </c>
    </row>
    <row r="32" spans="2:13" ht="18" customHeight="1">
      <c r="B32" s="52">
        <v>15</v>
      </c>
      <c r="C32" s="53"/>
      <c r="D32" s="53">
        <v>34</v>
      </c>
      <c r="E32" s="53">
        <v>232</v>
      </c>
      <c r="F32" s="54" t="s">
        <v>161</v>
      </c>
      <c r="G32" s="7" t="s">
        <v>231</v>
      </c>
      <c r="H32" s="55">
        <v>3.36</v>
      </c>
      <c r="I32" s="76">
        <f>H32</f>
        <v>3.36</v>
      </c>
      <c r="J32" s="76">
        <v>0</v>
      </c>
      <c r="K32" s="56"/>
      <c r="M32" s="51" t="str">
        <f>IF(SUM(I32:K32)=H32,"OK","NOT OK")</f>
        <v>OK</v>
      </c>
    </row>
    <row r="33" spans="2:13" ht="18" customHeight="1">
      <c r="B33" s="52">
        <v>16</v>
      </c>
      <c r="C33" s="53"/>
      <c r="D33" s="53">
        <v>34</v>
      </c>
      <c r="E33" s="53">
        <v>233</v>
      </c>
      <c r="F33" s="54" t="s">
        <v>162</v>
      </c>
      <c r="G33" s="7" t="s">
        <v>231</v>
      </c>
      <c r="H33" s="55">
        <v>3.57</v>
      </c>
      <c r="I33" s="76">
        <f>H33</f>
        <v>3.57</v>
      </c>
      <c r="J33" s="76">
        <v>0</v>
      </c>
      <c r="K33" s="56"/>
      <c r="M33" s="51" t="str">
        <f>IF(SUM(I33:K33)=H33,"OK","NOT OK")</f>
        <v>OK</v>
      </c>
    </row>
    <row r="34" spans="2:13" ht="18" customHeight="1">
      <c r="B34" s="52">
        <v>17</v>
      </c>
      <c r="C34" s="53"/>
      <c r="D34" s="53">
        <v>34</v>
      </c>
      <c r="E34" s="53">
        <v>234</v>
      </c>
      <c r="F34" s="54" t="s">
        <v>21</v>
      </c>
      <c r="G34" s="7" t="s">
        <v>231</v>
      </c>
      <c r="H34" s="55">
        <v>9.8000000000000007</v>
      </c>
      <c r="I34" s="76">
        <f>H34</f>
        <v>9.8000000000000007</v>
      </c>
      <c r="J34" s="76">
        <v>0</v>
      </c>
      <c r="K34" s="56"/>
      <c r="M34" s="51" t="str">
        <f>IF(SUM(I34:K34)=H34,"OK","NOT OK")</f>
        <v>OK</v>
      </c>
    </row>
    <row r="35" spans="2:13" ht="18" customHeight="1">
      <c r="B35" s="52">
        <v>18</v>
      </c>
      <c r="C35" s="53"/>
      <c r="D35" s="53">
        <v>34</v>
      </c>
      <c r="E35" s="53">
        <v>235</v>
      </c>
      <c r="F35" s="54" t="s">
        <v>22</v>
      </c>
      <c r="G35" s="7" t="s">
        <v>231</v>
      </c>
      <c r="H35" s="55">
        <v>5</v>
      </c>
      <c r="I35" s="76">
        <f>H35</f>
        <v>5</v>
      </c>
      <c r="J35" s="76">
        <v>0</v>
      </c>
      <c r="K35" s="56"/>
      <c r="M35" s="51" t="str">
        <f>IF(SUM(I35:K35)=H35,"OK","NOT OK")</f>
        <v>OK</v>
      </c>
    </row>
    <row r="36" spans="2:13" ht="18" customHeight="1">
      <c r="B36" s="52">
        <v>19</v>
      </c>
      <c r="C36" s="53"/>
      <c r="D36" s="53">
        <v>34</v>
      </c>
      <c r="E36" s="53">
        <v>236</v>
      </c>
      <c r="F36" s="54" t="s">
        <v>23</v>
      </c>
      <c r="G36" s="7" t="s">
        <v>231</v>
      </c>
      <c r="H36" s="55">
        <v>0.6</v>
      </c>
      <c r="I36" s="76">
        <f t="shared" ref="I36:I37" si="1">H36</f>
        <v>0.6</v>
      </c>
      <c r="J36" s="76">
        <v>0</v>
      </c>
      <c r="K36" s="56"/>
      <c r="M36" s="51" t="str">
        <f>IF(SUM(I36:K36)=H36,"OK","NOT OK")</f>
        <v>OK</v>
      </c>
    </row>
    <row r="37" spans="2:13" ht="18" customHeight="1">
      <c r="B37" s="52">
        <v>20</v>
      </c>
      <c r="C37" s="53"/>
      <c r="D37" s="53">
        <v>34</v>
      </c>
      <c r="E37" s="53">
        <v>237</v>
      </c>
      <c r="F37" s="54" t="s">
        <v>24</v>
      </c>
      <c r="G37" s="7" t="s">
        <v>231</v>
      </c>
      <c r="H37" s="55">
        <v>1.2</v>
      </c>
      <c r="I37" s="76">
        <f t="shared" si="1"/>
        <v>1.2</v>
      </c>
      <c r="J37" s="76">
        <v>0</v>
      </c>
      <c r="K37" s="56"/>
      <c r="M37" s="51" t="str">
        <f>IF(SUM(I37:K37)=H37,"OK","NOT OK")</f>
        <v>OK</v>
      </c>
    </row>
    <row r="38" spans="2:13" ht="18" customHeight="1">
      <c r="B38" s="52">
        <v>21</v>
      </c>
      <c r="C38" s="53"/>
      <c r="D38" s="53">
        <v>34</v>
      </c>
      <c r="E38" s="53">
        <v>238</v>
      </c>
      <c r="F38" s="54" t="s">
        <v>25</v>
      </c>
      <c r="G38" s="8" t="s">
        <v>232</v>
      </c>
      <c r="H38" s="55">
        <v>4.0750000000000002</v>
      </c>
      <c r="I38" s="76">
        <v>0</v>
      </c>
      <c r="J38" s="76">
        <v>4</v>
      </c>
      <c r="K38" s="56"/>
      <c r="M38" s="51" t="str">
        <f>IF(SUM(I38:K38)=H38,"OK","NOT OK")</f>
        <v>NOT OK</v>
      </c>
    </row>
    <row r="39" spans="2:13" ht="18" customHeight="1">
      <c r="B39" s="52">
        <v>22</v>
      </c>
      <c r="C39" s="53"/>
      <c r="D39" s="53">
        <v>34</v>
      </c>
      <c r="E39" s="53">
        <v>239</v>
      </c>
      <c r="F39" s="54" t="s">
        <v>26</v>
      </c>
      <c r="G39" s="8" t="s">
        <v>232</v>
      </c>
      <c r="H39" s="55">
        <v>11.1</v>
      </c>
      <c r="I39" s="76">
        <v>0</v>
      </c>
      <c r="J39" s="76">
        <f>H39</f>
        <v>11.1</v>
      </c>
      <c r="K39" s="56"/>
      <c r="M39" s="51" t="str">
        <f>IF(SUM(I39:K39)=H39,"OK","NOT OK")</f>
        <v>OK</v>
      </c>
    </row>
    <row r="40" spans="2:13" ht="18" customHeight="1">
      <c r="B40" s="52">
        <v>23</v>
      </c>
      <c r="C40" s="53"/>
      <c r="D40" s="53">
        <v>34</v>
      </c>
      <c r="E40" s="53">
        <v>240</v>
      </c>
      <c r="F40" s="54" t="s">
        <v>27</v>
      </c>
      <c r="G40" s="7" t="s">
        <v>231</v>
      </c>
      <c r="H40" s="55">
        <v>1.2</v>
      </c>
      <c r="I40" s="76">
        <f t="shared" ref="I40" si="2">H40</f>
        <v>1.2</v>
      </c>
      <c r="J40" s="76">
        <v>0</v>
      </c>
      <c r="K40" s="56"/>
      <c r="M40" s="51" t="str">
        <f>IF(SUM(I40:K40)=H40,"OK","NOT OK")</f>
        <v>OK</v>
      </c>
    </row>
    <row r="41" spans="2:13" ht="18" customHeight="1">
      <c r="B41" s="52">
        <v>24</v>
      </c>
      <c r="C41" s="53"/>
      <c r="D41" s="53">
        <v>34</v>
      </c>
      <c r="E41" s="53">
        <v>241</v>
      </c>
      <c r="F41" s="54" t="s">
        <v>28</v>
      </c>
      <c r="G41" s="8" t="s">
        <v>232</v>
      </c>
      <c r="H41" s="55">
        <v>6.94</v>
      </c>
      <c r="I41" s="76">
        <v>0</v>
      </c>
      <c r="J41" s="76">
        <f>H41</f>
        <v>6.94</v>
      </c>
      <c r="K41" s="56"/>
      <c r="M41" s="51" t="str">
        <f>IF(SUM(I41:K41)=H41,"OK","NOT OK")</f>
        <v>OK</v>
      </c>
    </row>
    <row r="42" spans="2:13" ht="18" customHeight="1">
      <c r="B42" s="52">
        <v>25</v>
      </c>
      <c r="C42" s="53"/>
      <c r="D42" s="53">
        <v>34</v>
      </c>
      <c r="E42" s="53">
        <v>242</v>
      </c>
      <c r="F42" s="54" t="s">
        <v>29</v>
      </c>
      <c r="G42" s="8" t="s">
        <v>232</v>
      </c>
      <c r="H42" s="55">
        <v>0.65</v>
      </c>
      <c r="I42" s="76">
        <v>0</v>
      </c>
      <c r="J42" s="76">
        <f>H42</f>
        <v>0.65</v>
      </c>
      <c r="K42" s="56"/>
      <c r="M42" s="51" t="str">
        <f>IF(SUM(I42:K42)=H42,"OK","NOT OK")</f>
        <v>OK</v>
      </c>
    </row>
    <row r="43" spans="2:13" ht="18" customHeight="1">
      <c r="B43" s="52">
        <v>26</v>
      </c>
      <c r="C43" s="53"/>
      <c r="D43" s="53">
        <v>34</v>
      </c>
      <c r="E43" s="53">
        <v>243</v>
      </c>
      <c r="F43" s="54" t="s">
        <v>30</v>
      </c>
      <c r="G43" s="7" t="s">
        <v>231</v>
      </c>
      <c r="H43" s="55">
        <v>5</v>
      </c>
      <c r="I43" s="76">
        <f>H43</f>
        <v>5</v>
      </c>
      <c r="J43" s="76">
        <v>0</v>
      </c>
      <c r="K43" s="56"/>
      <c r="M43" s="51" t="str">
        <f>IF(SUM(I43:K43)=H43,"OK","NOT OK")</f>
        <v>OK</v>
      </c>
    </row>
    <row r="44" spans="2:13" ht="18" customHeight="1">
      <c r="B44" s="52">
        <v>27</v>
      </c>
      <c r="C44" s="53"/>
      <c r="D44" s="53">
        <v>34</v>
      </c>
      <c r="E44" s="53">
        <v>244</v>
      </c>
      <c r="F44" s="54" t="s">
        <v>31</v>
      </c>
      <c r="G44" s="7" t="s">
        <v>231</v>
      </c>
      <c r="H44" s="55">
        <v>4</v>
      </c>
      <c r="I44" s="76">
        <f>H44</f>
        <v>4</v>
      </c>
      <c r="J44" s="76">
        <v>0</v>
      </c>
      <c r="K44" s="56"/>
      <c r="M44" s="51" t="str">
        <f>IF(SUM(I44:K44)=H44,"OK","NOT OK")</f>
        <v>OK</v>
      </c>
    </row>
    <row r="45" spans="2:13" ht="18" customHeight="1">
      <c r="B45" s="52">
        <v>28</v>
      </c>
      <c r="C45" s="53"/>
      <c r="D45" s="53">
        <v>34</v>
      </c>
      <c r="E45" s="53">
        <v>245</v>
      </c>
      <c r="F45" s="54" t="s">
        <v>32</v>
      </c>
      <c r="G45" s="7" t="s">
        <v>231</v>
      </c>
      <c r="H45" s="55">
        <v>1.44</v>
      </c>
      <c r="I45" s="76">
        <f>H45</f>
        <v>1.44</v>
      </c>
      <c r="J45" s="76">
        <v>0</v>
      </c>
      <c r="K45" s="56"/>
      <c r="M45" s="51" t="str">
        <f>IF(SUM(I45:K45)=H45,"OK","NOT OK")</f>
        <v>OK</v>
      </c>
    </row>
    <row r="46" spans="2:13" ht="18" customHeight="1">
      <c r="B46" s="52">
        <v>29</v>
      </c>
      <c r="C46" s="53"/>
      <c r="D46" s="53">
        <v>34</v>
      </c>
      <c r="E46" s="53">
        <v>246</v>
      </c>
      <c r="F46" s="54" t="s">
        <v>219</v>
      </c>
      <c r="G46" s="7" t="s">
        <v>231</v>
      </c>
      <c r="H46" s="55">
        <v>11.76</v>
      </c>
      <c r="I46" s="76">
        <f t="shared" ref="I46" si="3">H46</f>
        <v>11.76</v>
      </c>
      <c r="J46" s="76">
        <v>0</v>
      </c>
      <c r="K46" s="56"/>
      <c r="M46" s="51" t="str">
        <f>IF(SUM(I46:K46)=H46,"OK","NOT OK")</f>
        <v>OK</v>
      </c>
    </row>
    <row r="47" spans="2:13" ht="18" customHeight="1">
      <c r="B47" s="52">
        <v>30</v>
      </c>
      <c r="C47" s="53"/>
      <c r="D47" s="53">
        <v>34</v>
      </c>
      <c r="E47" s="53">
        <v>247</v>
      </c>
      <c r="F47" s="54" t="s">
        <v>33</v>
      </c>
      <c r="G47" s="7" t="s">
        <v>231</v>
      </c>
      <c r="H47" s="55">
        <v>4.9400000000000004</v>
      </c>
      <c r="I47" s="76">
        <f t="shared" ref="I47:I57" si="4">H47</f>
        <v>4.9400000000000004</v>
      </c>
      <c r="J47" s="76">
        <v>0</v>
      </c>
      <c r="K47" s="56"/>
      <c r="M47" s="51" t="str">
        <f>IF(SUM(I47:K47)=H47,"OK","NOT OK")</f>
        <v>OK</v>
      </c>
    </row>
    <row r="48" spans="2:13" ht="18" customHeight="1">
      <c r="B48" s="52">
        <v>31</v>
      </c>
      <c r="C48" s="53"/>
      <c r="D48" s="53">
        <v>34</v>
      </c>
      <c r="E48" s="53">
        <v>248</v>
      </c>
      <c r="F48" s="54" t="s">
        <v>34</v>
      </c>
      <c r="G48" s="7" t="s">
        <v>231</v>
      </c>
      <c r="H48" s="55">
        <v>5.13</v>
      </c>
      <c r="I48" s="76">
        <f t="shared" si="4"/>
        <v>5.13</v>
      </c>
      <c r="J48" s="76">
        <v>0</v>
      </c>
      <c r="K48" s="56"/>
      <c r="M48" s="51" t="str">
        <f>IF(SUM(I48:K48)=H48,"OK","NOT OK")</f>
        <v>OK</v>
      </c>
    </row>
    <row r="49" spans="2:13" ht="18" customHeight="1">
      <c r="B49" s="52">
        <v>32</v>
      </c>
      <c r="C49" s="53"/>
      <c r="D49" s="53">
        <v>34</v>
      </c>
      <c r="E49" s="53">
        <v>249</v>
      </c>
      <c r="F49" s="54" t="s">
        <v>35</v>
      </c>
      <c r="G49" s="7" t="s">
        <v>231</v>
      </c>
      <c r="H49" s="55">
        <v>13.88</v>
      </c>
      <c r="I49" s="76">
        <f t="shared" si="4"/>
        <v>13.88</v>
      </c>
      <c r="J49" s="76">
        <v>0</v>
      </c>
      <c r="K49" s="56"/>
      <c r="M49" s="51" t="str">
        <f>IF(SUM(I49:K49)=H49,"OK","NOT OK")</f>
        <v>OK</v>
      </c>
    </row>
    <row r="50" spans="2:13" ht="18" customHeight="1">
      <c r="B50" s="52">
        <v>33</v>
      </c>
      <c r="C50" s="53"/>
      <c r="D50" s="53">
        <v>34</v>
      </c>
      <c r="E50" s="53">
        <v>250</v>
      </c>
      <c r="F50" s="54" t="s">
        <v>36</v>
      </c>
      <c r="G50" s="7" t="s">
        <v>231</v>
      </c>
      <c r="H50" s="55">
        <v>4.38</v>
      </c>
      <c r="I50" s="76">
        <f t="shared" si="4"/>
        <v>4.38</v>
      </c>
      <c r="J50" s="76">
        <v>0</v>
      </c>
      <c r="K50" s="56"/>
      <c r="M50" s="51" t="str">
        <f>IF(SUM(I50:K50)=H50,"OK","NOT OK")</f>
        <v>OK</v>
      </c>
    </row>
    <row r="51" spans="2:13" ht="18" customHeight="1">
      <c r="B51" s="52">
        <v>34</v>
      </c>
      <c r="C51" s="53"/>
      <c r="D51" s="53">
        <v>34</v>
      </c>
      <c r="E51" s="53">
        <v>251</v>
      </c>
      <c r="F51" s="54" t="s">
        <v>177</v>
      </c>
      <c r="G51" s="7" t="s">
        <v>231</v>
      </c>
      <c r="H51" s="55">
        <v>11.09</v>
      </c>
      <c r="I51" s="76">
        <f t="shared" si="4"/>
        <v>11.09</v>
      </c>
      <c r="J51" s="76">
        <v>0</v>
      </c>
      <c r="K51" s="56"/>
      <c r="M51" s="51" t="str">
        <f>IF(SUM(I51:K51)=H51,"OK","NOT OK")</f>
        <v>OK</v>
      </c>
    </row>
    <row r="52" spans="2:13" ht="18" customHeight="1">
      <c r="B52" s="52">
        <v>35</v>
      </c>
      <c r="C52" s="53"/>
      <c r="D52" s="53">
        <v>34</v>
      </c>
      <c r="E52" s="53">
        <v>252</v>
      </c>
      <c r="F52" s="54" t="s">
        <v>37</v>
      </c>
      <c r="G52" s="7" t="s">
        <v>231</v>
      </c>
      <c r="H52" s="55">
        <v>10.58</v>
      </c>
      <c r="I52" s="76">
        <f t="shared" si="4"/>
        <v>10.58</v>
      </c>
      <c r="J52" s="76">
        <v>0</v>
      </c>
      <c r="K52" s="56"/>
      <c r="M52" s="51" t="str">
        <f>IF(SUM(I52:K52)=H52,"OK","NOT OK")</f>
        <v>OK</v>
      </c>
    </row>
    <row r="53" spans="2:13" ht="18" customHeight="1">
      <c r="B53" s="52">
        <v>36</v>
      </c>
      <c r="C53" s="53"/>
      <c r="D53" s="53">
        <v>34</v>
      </c>
      <c r="E53" s="53">
        <v>253</v>
      </c>
      <c r="F53" s="54" t="s">
        <v>38</v>
      </c>
      <c r="G53" s="7" t="s">
        <v>231</v>
      </c>
      <c r="H53" s="55">
        <v>3.1</v>
      </c>
      <c r="I53" s="76">
        <f t="shared" si="4"/>
        <v>3.1</v>
      </c>
      <c r="J53" s="76">
        <v>0</v>
      </c>
      <c r="K53" s="56"/>
      <c r="M53" s="51" t="str">
        <f>IF(SUM(I53:K53)=H53,"OK","NOT OK")</f>
        <v>OK</v>
      </c>
    </row>
    <row r="54" spans="2:13" ht="18" customHeight="1">
      <c r="B54" s="52">
        <v>37</v>
      </c>
      <c r="C54" s="53"/>
      <c r="D54" s="53">
        <v>34</v>
      </c>
      <c r="E54" s="53">
        <v>254</v>
      </c>
      <c r="F54" s="54" t="s">
        <v>39</v>
      </c>
      <c r="G54" s="7" t="s">
        <v>231</v>
      </c>
      <c r="H54" s="55">
        <v>3</v>
      </c>
      <c r="I54" s="76">
        <f t="shared" si="4"/>
        <v>3</v>
      </c>
      <c r="J54" s="76">
        <v>0</v>
      </c>
      <c r="K54" s="56"/>
      <c r="M54" s="51" t="str">
        <f>IF(SUM(I54:K54)=H54,"OK","NOT OK")</f>
        <v>OK</v>
      </c>
    </row>
    <row r="55" spans="2:13" ht="18" customHeight="1">
      <c r="B55" s="52">
        <v>38</v>
      </c>
      <c r="C55" s="53"/>
      <c r="D55" s="53">
        <v>34</v>
      </c>
      <c r="E55" s="53">
        <v>255</v>
      </c>
      <c r="F55" s="54" t="s">
        <v>40</v>
      </c>
      <c r="G55" s="7" t="s">
        <v>231</v>
      </c>
      <c r="H55" s="55">
        <v>34.18</v>
      </c>
      <c r="I55" s="76">
        <f t="shared" si="4"/>
        <v>34.18</v>
      </c>
      <c r="J55" s="76">
        <v>0</v>
      </c>
      <c r="K55" s="56"/>
      <c r="M55" s="51" t="str">
        <f>IF(SUM(I55:K55)=H55,"OK","NOT OK")</f>
        <v>OK</v>
      </c>
    </row>
    <row r="56" spans="2:13" ht="18" customHeight="1">
      <c r="B56" s="52">
        <v>39</v>
      </c>
      <c r="C56" s="53"/>
      <c r="D56" s="53">
        <v>34</v>
      </c>
      <c r="E56" s="53">
        <v>256</v>
      </c>
      <c r="F56" s="54" t="s">
        <v>41</v>
      </c>
      <c r="G56" s="7" t="s">
        <v>231</v>
      </c>
      <c r="H56" s="55">
        <v>12</v>
      </c>
      <c r="I56" s="76">
        <f t="shared" si="4"/>
        <v>12</v>
      </c>
      <c r="J56" s="76">
        <v>0</v>
      </c>
      <c r="K56" s="56"/>
      <c r="M56" s="51" t="str">
        <f>IF(SUM(I56:K56)=H56,"OK","NOT OK")</f>
        <v>OK</v>
      </c>
    </row>
    <row r="57" spans="2:13" ht="18" customHeight="1">
      <c r="B57" s="52">
        <v>40</v>
      </c>
      <c r="C57" s="53"/>
      <c r="D57" s="53">
        <v>34</v>
      </c>
      <c r="E57" s="53">
        <v>257</v>
      </c>
      <c r="F57" s="54" t="s">
        <v>158</v>
      </c>
      <c r="G57" s="7" t="s">
        <v>231</v>
      </c>
      <c r="H57" s="55">
        <v>44.5</v>
      </c>
      <c r="I57" s="76">
        <f t="shared" si="4"/>
        <v>44.5</v>
      </c>
      <c r="J57" s="76">
        <v>0</v>
      </c>
      <c r="K57" s="56"/>
      <c r="M57" s="51" t="str">
        <f>IF(SUM(I57:K57)=H57,"OK","NOT OK")</f>
        <v>OK</v>
      </c>
    </row>
    <row r="58" spans="2:13" ht="18" customHeight="1">
      <c r="B58" s="52">
        <v>41</v>
      </c>
      <c r="C58" s="53"/>
      <c r="D58" s="53">
        <v>34</v>
      </c>
      <c r="E58" s="53">
        <v>258</v>
      </c>
      <c r="F58" s="54" t="s">
        <v>220</v>
      </c>
      <c r="G58" s="7" t="s">
        <v>231</v>
      </c>
      <c r="H58" s="55">
        <v>5.45</v>
      </c>
      <c r="I58" s="76">
        <f>H58</f>
        <v>5.45</v>
      </c>
      <c r="J58" s="76">
        <v>0</v>
      </c>
      <c r="K58" s="56"/>
      <c r="M58" s="51" t="str">
        <f>IF(SUM(I58:K58)=H58,"OK","NOT OK")</f>
        <v>OK</v>
      </c>
    </row>
    <row r="59" spans="2:13" ht="18" customHeight="1">
      <c r="B59" s="52">
        <v>42</v>
      </c>
      <c r="C59" s="53"/>
      <c r="D59" s="53">
        <v>34</v>
      </c>
      <c r="E59" s="53">
        <v>259</v>
      </c>
      <c r="F59" s="54" t="s">
        <v>42</v>
      </c>
      <c r="G59" s="7" t="s">
        <v>231</v>
      </c>
      <c r="H59" s="55">
        <v>6.88</v>
      </c>
      <c r="I59" s="76">
        <f>H59</f>
        <v>6.88</v>
      </c>
      <c r="J59" s="76">
        <v>0</v>
      </c>
      <c r="K59" s="56"/>
      <c r="M59" s="51" t="str">
        <f>IF(SUM(I59:K59)=H59,"OK","NOT OK")</f>
        <v>OK</v>
      </c>
    </row>
    <row r="60" spans="2:13" ht="18" customHeight="1">
      <c r="B60" s="52">
        <v>43</v>
      </c>
      <c r="C60" s="53"/>
      <c r="D60" s="53">
        <v>34</v>
      </c>
      <c r="E60" s="53">
        <v>260</v>
      </c>
      <c r="F60" s="54" t="s">
        <v>43</v>
      </c>
      <c r="G60" s="7" t="s">
        <v>231</v>
      </c>
      <c r="H60" s="55">
        <v>5.43</v>
      </c>
      <c r="I60" s="76">
        <f>H60</f>
        <v>5.43</v>
      </c>
      <c r="J60" s="76">
        <v>0</v>
      </c>
      <c r="K60" s="56"/>
      <c r="M60" s="51" t="str">
        <f>IF(SUM(I60:K60)=H60,"OK","NOT OK")</f>
        <v>OK</v>
      </c>
    </row>
    <row r="61" spans="2:13" ht="18" customHeight="1">
      <c r="B61" s="52">
        <v>44</v>
      </c>
      <c r="C61" s="53"/>
      <c r="D61" s="53">
        <v>34</v>
      </c>
      <c r="E61" s="53">
        <v>261</v>
      </c>
      <c r="F61" s="54" t="s">
        <v>178</v>
      </c>
      <c r="G61" s="7" t="s">
        <v>231</v>
      </c>
      <c r="H61" s="55">
        <v>23.12</v>
      </c>
      <c r="I61" s="76">
        <f>H61</f>
        <v>23.12</v>
      </c>
      <c r="J61" s="76">
        <v>0</v>
      </c>
      <c r="K61" s="56"/>
      <c r="M61" s="51" t="str">
        <f>IF(SUM(I61:K61)=H61,"OK","NOT OK")</f>
        <v>OK</v>
      </c>
    </row>
    <row r="62" spans="2:13" ht="18" customHeight="1">
      <c r="B62" s="52">
        <v>45</v>
      </c>
      <c r="C62" s="53"/>
      <c r="D62" s="53">
        <v>34</v>
      </c>
      <c r="E62" s="53">
        <v>262</v>
      </c>
      <c r="F62" s="54" t="s">
        <v>179</v>
      </c>
      <c r="G62" s="7" t="s">
        <v>231</v>
      </c>
      <c r="H62" s="55">
        <v>23</v>
      </c>
      <c r="I62" s="76">
        <f>H62</f>
        <v>23</v>
      </c>
      <c r="J62" s="76">
        <v>0</v>
      </c>
      <c r="K62" s="56"/>
      <c r="M62" s="51" t="str">
        <f>IF(SUM(I62:K62)=H62,"OK","NOT OK")</f>
        <v>OK</v>
      </c>
    </row>
    <row r="63" spans="2:13" ht="18" customHeight="1">
      <c r="B63" s="52">
        <v>46</v>
      </c>
      <c r="C63" s="53"/>
      <c r="D63" s="53">
        <v>34</v>
      </c>
      <c r="E63" s="53">
        <v>263</v>
      </c>
      <c r="F63" s="54" t="s">
        <v>174</v>
      </c>
      <c r="G63" s="7" t="s">
        <v>231</v>
      </c>
      <c r="H63" s="55">
        <v>2.25</v>
      </c>
      <c r="I63" s="76">
        <f t="shared" ref="I63" si="5">H63</f>
        <v>2.25</v>
      </c>
      <c r="J63" s="76">
        <v>0</v>
      </c>
      <c r="K63" s="56"/>
      <c r="M63" s="51" t="str">
        <f>IF(SUM(I63:K63)=H63,"OK","NOT OK")</f>
        <v>OK</v>
      </c>
    </row>
    <row r="64" spans="2:13" ht="18" customHeight="1">
      <c r="B64" s="52">
        <v>47</v>
      </c>
      <c r="C64" s="53"/>
      <c r="D64" s="53">
        <v>34</v>
      </c>
      <c r="E64" s="53">
        <v>264</v>
      </c>
      <c r="F64" s="54" t="s">
        <v>44</v>
      </c>
      <c r="G64" s="8" t="s">
        <v>232</v>
      </c>
      <c r="H64" s="55">
        <v>7.6</v>
      </c>
      <c r="I64" s="76">
        <v>0</v>
      </c>
      <c r="J64" s="76">
        <f>H64</f>
        <v>7.6</v>
      </c>
      <c r="K64" s="56"/>
      <c r="M64" s="51" t="str">
        <f>IF(SUM(I64:K64)=H64,"OK","NOT OK")</f>
        <v>OK</v>
      </c>
    </row>
    <row r="65" spans="2:13" ht="18" customHeight="1">
      <c r="B65" s="52">
        <v>48</v>
      </c>
      <c r="C65" s="53"/>
      <c r="D65" s="53">
        <v>34</v>
      </c>
      <c r="E65" s="53">
        <v>265</v>
      </c>
      <c r="F65" s="54" t="s">
        <v>45</v>
      </c>
      <c r="G65" s="7" t="s">
        <v>231</v>
      </c>
      <c r="H65" s="55">
        <v>3</v>
      </c>
      <c r="I65" s="76">
        <f>H65</f>
        <v>3</v>
      </c>
      <c r="J65" s="76">
        <v>0</v>
      </c>
      <c r="K65" s="56"/>
      <c r="M65" s="51" t="str">
        <f>IF(SUM(I65:K65)=H65,"OK","NOT OK")</f>
        <v>OK</v>
      </c>
    </row>
    <row r="66" spans="2:13" ht="18" customHeight="1">
      <c r="B66" s="52">
        <v>49</v>
      </c>
      <c r="C66" s="53"/>
      <c r="D66" s="53">
        <v>34</v>
      </c>
      <c r="E66" s="53">
        <v>266</v>
      </c>
      <c r="F66" s="54" t="s">
        <v>227</v>
      </c>
      <c r="G66" s="7" t="s">
        <v>231</v>
      </c>
      <c r="H66" s="55">
        <v>22.42</v>
      </c>
      <c r="I66" s="76">
        <f t="shared" ref="I66" si="6">H66</f>
        <v>22.42</v>
      </c>
      <c r="J66" s="76">
        <v>0</v>
      </c>
      <c r="K66" s="56"/>
      <c r="M66" s="51" t="str">
        <f>IF(SUM(I66:K66)=H66,"OK","NOT OK")</f>
        <v>OK</v>
      </c>
    </row>
    <row r="67" spans="2:13" ht="18" customHeight="1">
      <c r="B67" s="52">
        <v>50</v>
      </c>
      <c r="C67" s="53"/>
      <c r="D67" s="53">
        <v>34</v>
      </c>
      <c r="E67" s="53">
        <v>267</v>
      </c>
      <c r="F67" s="54" t="s">
        <v>181</v>
      </c>
      <c r="G67" s="7" t="s">
        <v>231</v>
      </c>
      <c r="H67" s="55">
        <v>4.6100000000000003</v>
      </c>
      <c r="I67" s="76">
        <f>H67</f>
        <v>4.6100000000000003</v>
      </c>
      <c r="J67" s="76">
        <v>0</v>
      </c>
      <c r="K67" s="56"/>
      <c r="M67" s="51" t="str">
        <f>IF(SUM(I67:K67)=H67,"OK","NOT OK")</f>
        <v>OK</v>
      </c>
    </row>
    <row r="68" spans="2:13" ht="18" customHeight="1">
      <c r="B68" s="52">
        <v>51</v>
      </c>
      <c r="C68" s="53"/>
      <c r="D68" s="53">
        <v>34</v>
      </c>
      <c r="E68" s="53">
        <v>268</v>
      </c>
      <c r="F68" s="54" t="s">
        <v>180</v>
      </c>
      <c r="G68" s="7" t="s">
        <v>231</v>
      </c>
      <c r="H68" s="55">
        <v>11.25</v>
      </c>
      <c r="I68" s="76">
        <f>H68</f>
        <v>11.25</v>
      </c>
      <c r="J68" s="76">
        <v>0</v>
      </c>
      <c r="K68" s="56"/>
      <c r="M68" s="51" t="str">
        <f>IF(SUM(I68:K68)=H68,"OK","NOT OK")</f>
        <v>OK</v>
      </c>
    </row>
    <row r="69" spans="2:13" ht="18" customHeight="1">
      <c r="B69" s="52">
        <v>52</v>
      </c>
      <c r="C69" s="53"/>
      <c r="D69" s="53">
        <v>34</v>
      </c>
      <c r="E69" s="53">
        <v>269</v>
      </c>
      <c r="F69" s="54" t="s">
        <v>205</v>
      </c>
      <c r="G69" s="7" t="s">
        <v>231</v>
      </c>
      <c r="H69" s="55">
        <v>4.05</v>
      </c>
      <c r="I69" s="76">
        <f>H69</f>
        <v>4.05</v>
      </c>
      <c r="J69" s="76">
        <v>0</v>
      </c>
      <c r="K69" s="56"/>
      <c r="M69" s="51" t="str">
        <f>IF(SUM(I69:K69)=H69,"OK","NOT OK")</f>
        <v>OK</v>
      </c>
    </row>
    <row r="70" spans="2:13" ht="18" customHeight="1">
      <c r="B70" s="52">
        <v>53</v>
      </c>
      <c r="C70" s="53"/>
      <c r="D70" s="53">
        <v>34</v>
      </c>
      <c r="E70" s="53">
        <v>270</v>
      </c>
      <c r="F70" s="54" t="s">
        <v>182</v>
      </c>
      <c r="G70" s="7" t="s">
        <v>231</v>
      </c>
      <c r="H70" s="55">
        <v>2</v>
      </c>
      <c r="I70" s="76">
        <f>H70</f>
        <v>2</v>
      </c>
      <c r="J70" s="76">
        <v>0</v>
      </c>
      <c r="K70" s="56"/>
      <c r="M70" s="51" t="str">
        <f>IF(SUM(I70:K70)=H70,"OK","NOT OK")</f>
        <v>OK</v>
      </c>
    </row>
    <row r="71" spans="2:13" ht="18" customHeight="1">
      <c r="B71" s="52">
        <v>54</v>
      </c>
      <c r="C71" s="53"/>
      <c r="D71" s="53">
        <v>34</v>
      </c>
      <c r="E71" s="53">
        <v>271</v>
      </c>
      <c r="F71" s="54" t="s">
        <v>183</v>
      </c>
      <c r="G71" s="7" t="s">
        <v>231</v>
      </c>
      <c r="H71" s="55">
        <v>29</v>
      </c>
      <c r="I71" s="76">
        <f t="shared" ref="I71" si="7">H71</f>
        <v>29</v>
      </c>
      <c r="J71" s="76">
        <v>0</v>
      </c>
      <c r="K71" s="56"/>
      <c r="M71" s="51" t="str">
        <f>IF(SUM(I71:K71)=H71,"OK","NOT OK")</f>
        <v>OK</v>
      </c>
    </row>
    <row r="72" spans="2:13" ht="18" customHeight="1">
      <c r="B72" s="52">
        <v>55</v>
      </c>
      <c r="C72" s="53"/>
      <c r="D72" s="53">
        <v>34</v>
      </c>
      <c r="E72" s="53">
        <v>272</v>
      </c>
      <c r="F72" s="54" t="s">
        <v>46</v>
      </c>
      <c r="G72" s="7" t="s">
        <v>231</v>
      </c>
      <c r="H72" s="55">
        <v>3.96</v>
      </c>
      <c r="I72" s="76">
        <f>H72</f>
        <v>3.96</v>
      </c>
      <c r="J72" s="76">
        <v>0</v>
      </c>
      <c r="K72" s="56"/>
      <c r="M72" s="51" t="str">
        <f>IF(SUM(I72:K72)=H72,"OK","NOT OK")</f>
        <v>OK</v>
      </c>
    </row>
    <row r="73" spans="2:13" ht="18" customHeight="1">
      <c r="B73" s="52">
        <v>56</v>
      </c>
      <c r="C73" s="53"/>
      <c r="D73" s="53">
        <v>34</v>
      </c>
      <c r="E73" s="53">
        <v>273</v>
      </c>
      <c r="F73" s="54" t="s">
        <v>47</v>
      </c>
      <c r="G73" s="7" t="s">
        <v>231</v>
      </c>
      <c r="H73" s="55">
        <v>3</v>
      </c>
      <c r="I73" s="76">
        <f>H73</f>
        <v>3</v>
      </c>
      <c r="J73" s="76">
        <v>0</v>
      </c>
      <c r="K73" s="56"/>
      <c r="M73" s="51" t="str">
        <f>IF(SUM(I73:K73)=H73,"OK","NOT OK")</f>
        <v>OK</v>
      </c>
    </row>
    <row r="74" spans="2:13" ht="18" customHeight="1">
      <c r="B74" s="52">
        <v>57</v>
      </c>
      <c r="C74" s="53"/>
      <c r="D74" s="53">
        <v>34</v>
      </c>
      <c r="E74" s="53">
        <v>274</v>
      </c>
      <c r="F74" s="54" t="s">
        <v>221</v>
      </c>
      <c r="G74" s="7" t="s">
        <v>231</v>
      </c>
      <c r="H74" s="55">
        <v>7.88</v>
      </c>
      <c r="I74" s="76">
        <f>H74</f>
        <v>7.88</v>
      </c>
      <c r="J74" s="76">
        <v>0</v>
      </c>
      <c r="K74" s="56"/>
      <c r="M74" s="51" t="str">
        <f>IF(SUM(I74:K74)=H74,"OK","NOT OK")</f>
        <v>OK</v>
      </c>
    </row>
    <row r="75" spans="2:13" ht="18" customHeight="1">
      <c r="B75" s="52">
        <v>58</v>
      </c>
      <c r="C75" s="53"/>
      <c r="D75" s="53">
        <v>34</v>
      </c>
      <c r="E75" s="53">
        <v>275</v>
      </c>
      <c r="F75" s="54" t="s">
        <v>211</v>
      </c>
      <c r="G75" s="7" t="s">
        <v>231</v>
      </c>
      <c r="H75" s="55">
        <v>2.74</v>
      </c>
      <c r="I75" s="76">
        <f>H75</f>
        <v>2.74</v>
      </c>
      <c r="J75" s="76">
        <v>0</v>
      </c>
      <c r="K75" s="56"/>
      <c r="M75" s="51" t="str">
        <f>IF(SUM(I75:K75)=H75,"OK","NOT OK")</f>
        <v>OK</v>
      </c>
    </row>
    <row r="76" spans="2:13" ht="18" customHeight="1">
      <c r="B76" s="52">
        <v>59</v>
      </c>
      <c r="C76" s="53"/>
      <c r="D76" s="53">
        <v>34</v>
      </c>
      <c r="E76" s="53">
        <v>276</v>
      </c>
      <c r="F76" s="54" t="s">
        <v>48</v>
      </c>
      <c r="G76" s="7" t="s">
        <v>231</v>
      </c>
      <c r="H76" s="55">
        <v>0.4</v>
      </c>
      <c r="I76" s="76">
        <v>0.4</v>
      </c>
      <c r="J76" s="76">
        <v>0</v>
      </c>
      <c r="K76" s="56"/>
      <c r="M76" s="51" t="str">
        <f>IF(SUM(I76:K76)=H76,"OK","NOT OK")</f>
        <v>OK</v>
      </c>
    </row>
    <row r="77" spans="2:13" ht="18" customHeight="1">
      <c r="B77" s="52">
        <v>60</v>
      </c>
      <c r="C77" s="53"/>
      <c r="D77" s="53">
        <v>34</v>
      </c>
      <c r="E77" s="53">
        <v>277</v>
      </c>
      <c r="F77" s="54" t="s">
        <v>184</v>
      </c>
      <c r="G77" s="7" t="s">
        <v>231</v>
      </c>
      <c r="H77" s="55">
        <v>33.22</v>
      </c>
      <c r="I77" s="76">
        <f t="shared" ref="I77:I94" si="8">H77</f>
        <v>33.22</v>
      </c>
      <c r="J77" s="76">
        <v>0</v>
      </c>
      <c r="K77" s="56"/>
      <c r="M77" s="51" t="str">
        <f>IF(SUM(I77:K77)=H77,"OK","NOT OK")</f>
        <v>OK</v>
      </c>
    </row>
    <row r="78" spans="2:13" ht="18" customHeight="1">
      <c r="B78" s="52">
        <v>61</v>
      </c>
      <c r="C78" s="53"/>
      <c r="D78" s="53">
        <v>34</v>
      </c>
      <c r="E78" s="53">
        <v>278</v>
      </c>
      <c r="F78" s="54" t="s">
        <v>214</v>
      </c>
      <c r="G78" s="7" t="s">
        <v>231</v>
      </c>
      <c r="H78" s="55">
        <v>2.94</v>
      </c>
      <c r="I78" s="76">
        <f t="shared" si="8"/>
        <v>2.94</v>
      </c>
      <c r="J78" s="76">
        <v>0</v>
      </c>
      <c r="K78" s="56"/>
      <c r="M78" s="51" t="str">
        <f>IF(SUM(I78:K78)=H78,"OK","NOT OK")</f>
        <v>OK</v>
      </c>
    </row>
    <row r="79" spans="2:13" ht="18" customHeight="1">
      <c r="B79" s="52">
        <v>62</v>
      </c>
      <c r="C79" s="53"/>
      <c r="D79" s="53">
        <v>34</v>
      </c>
      <c r="E79" s="53">
        <v>279</v>
      </c>
      <c r="F79" s="54" t="s">
        <v>49</v>
      </c>
      <c r="G79" s="7" t="s">
        <v>231</v>
      </c>
      <c r="H79" s="55">
        <v>4.18</v>
      </c>
      <c r="I79" s="76">
        <f t="shared" si="8"/>
        <v>4.18</v>
      </c>
      <c r="J79" s="76">
        <v>0</v>
      </c>
      <c r="K79" s="56"/>
      <c r="M79" s="51" t="str">
        <f>IF(SUM(I79:K79)=H79,"OK","NOT OK")</f>
        <v>OK</v>
      </c>
    </row>
    <row r="80" spans="2:13" ht="18" customHeight="1">
      <c r="B80" s="52">
        <v>63</v>
      </c>
      <c r="C80" s="53"/>
      <c r="D80" s="53">
        <v>34</v>
      </c>
      <c r="E80" s="53">
        <v>280</v>
      </c>
      <c r="F80" s="54" t="s">
        <v>50</v>
      </c>
      <c r="G80" s="7" t="s">
        <v>231</v>
      </c>
      <c r="H80" s="55">
        <v>8.5039999999999996</v>
      </c>
      <c r="I80" s="76">
        <f t="shared" si="8"/>
        <v>8.5039999999999996</v>
      </c>
      <c r="J80" s="76">
        <v>0</v>
      </c>
      <c r="K80" s="56"/>
      <c r="M80" s="51" t="str">
        <f>IF(SUM(I80:K80)=H80,"OK","NOT OK")</f>
        <v>OK</v>
      </c>
    </row>
    <row r="81" spans="2:13" ht="18" customHeight="1">
      <c r="B81" s="52">
        <v>64</v>
      </c>
      <c r="C81" s="53"/>
      <c r="D81" s="53">
        <v>34</v>
      </c>
      <c r="E81" s="53">
        <v>281</v>
      </c>
      <c r="F81" s="54" t="s">
        <v>185</v>
      </c>
      <c r="G81" s="7" t="s">
        <v>231</v>
      </c>
      <c r="H81" s="55">
        <v>0.74</v>
      </c>
      <c r="I81" s="76">
        <f t="shared" si="8"/>
        <v>0.74</v>
      </c>
      <c r="J81" s="76">
        <v>0</v>
      </c>
      <c r="K81" s="56"/>
      <c r="M81" s="51" t="str">
        <f>IF(SUM(I81:K81)=H81,"OK","NOT OK")</f>
        <v>OK</v>
      </c>
    </row>
    <row r="82" spans="2:13" ht="18" customHeight="1">
      <c r="B82" s="52">
        <v>65</v>
      </c>
      <c r="C82" s="53"/>
      <c r="D82" s="53">
        <v>34</v>
      </c>
      <c r="E82" s="53">
        <v>282</v>
      </c>
      <c r="F82" s="54" t="s">
        <v>51</v>
      </c>
      <c r="G82" s="7" t="s">
        <v>231</v>
      </c>
      <c r="H82" s="55">
        <v>3.44</v>
      </c>
      <c r="I82" s="76">
        <f t="shared" si="8"/>
        <v>3.44</v>
      </c>
      <c r="J82" s="76">
        <v>0</v>
      </c>
      <c r="K82" s="56"/>
      <c r="M82" s="51" t="str">
        <f>IF(SUM(I82:K82)=H82,"OK","NOT OK")</f>
        <v>OK</v>
      </c>
    </row>
    <row r="83" spans="2:13" ht="18" customHeight="1">
      <c r="B83" s="52">
        <v>66</v>
      </c>
      <c r="C83" s="53"/>
      <c r="D83" s="53">
        <v>34</v>
      </c>
      <c r="E83" s="53">
        <v>283</v>
      </c>
      <c r="F83" s="54" t="s">
        <v>52</v>
      </c>
      <c r="G83" s="7" t="s">
        <v>231</v>
      </c>
      <c r="H83" s="55">
        <v>6.55</v>
      </c>
      <c r="I83" s="76">
        <f t="shared" si="8"/>
        <v>6.55</v>
      </c>
      <c r="J83" s="76">
        <v>0</v>
      </c>
      <c r="K83" s="56"/>
      <c r="M83" s="51" t="str">
        <f>IF(SUM(I83:K83)=H83,"OK","NOT OK")</f>
        <v>OK</v>
      </c>
    </row>
    <row r="84" spans="2:13" ht="18" customHeight="1">
      <c r="B84" s="52">
        <v>67</v>
      </c>
      <c r="C84" s="53"/>
      <c r="D84" s="53">
        <v>34</v>
      </c>
      <c r="E84" s="53">
        <v>284</v>
      </c>
      <c r="F84" s="54" t="s">
        <v>215</v>
      </c>
      <c r="G84" s="7" t="s">
        <v>231</v>
      </c>
      <c r="H84" s="55">
        <v>11.6</v>
      </c>
      <c r="I84" s="76">
        <f t="shared" si="8"/>
        <v>11.6</v>
      </c>
      <c r="J84" s="76">
        <v>0</v>
      </c>
      <c r="K84" s="56"/>
      <c r="M84" s="51" t="str">
        <f>IF(SUM(I84:K84)=H84,"OK","NOT OK")</f>
        <v>OK</v>
      </c>
    </row>
    <row r="85" spans="2:13" ht="18" customHeight="1">
      <c r="B85" s="52">
        <v>68</v>
      </c>
      <c r="C85" s="53"/>
      <c r="D85" s="53">
        <v>34</v>
      </c>
      <c r="E85" s="53">
        <v>285</v>
      </c>
      <c r="F85" s="54" t="s">
        <v>200</v>
      </c>
      <c r="G85" s="7" t="s">
        <v>231</v>
      </c>
      <c r="H85" s="55">
        <v>6.4</v>
      </c>
      <c r="I85" s="76">
        <f t="shared" si="8"/>
        <v>6.4</v>
      </c>
      <c r="J85" s="76">
        <v>0</v>
      </c>
      <c r="K85" s="56"/>
      <c r="M85" s="51" t="str">
        <f>IF(SUM(I85:K85)=H85,"OK","NOT OK")</f>
        <v>OK</v>
      </c>
    </row>
    <row r="86" spans="2:13" ht="18" customHeight="1">
      <c r="B86" s="52">
        <v>69</v>
      </c>
      <c r="C86" s="53"/>
      <c r="D86" s="53">
        <v>34</v>
      </c>
      <c r="E86" s="53">
        <v>286</v>
      </c>
      <c r="F86" s="54" t="s">
        <v>53</v>
      </c>
      <c r="G86" s="7" t="s">
        <v>231</v>
      </c>
      <c r="H86" s="55">
        <v>10.8</v>
      </c>
      <c r="I86" s="76">
        <f t="shared" si="8"/>
        <v>10.8</v>
      </c>
      <c r="J86" s="76">
        <v>0</v>
      </c>
      <c r="K86" s="56"/>
      <c r="M86" s="51" t="str">
        <f>IF(SUM(I86:K86)=H86,"OK","NOT OK")</f>
        <v>OK</v>
      </c>
    </row>
    <row r="87" spans="2:13" ht="18" customHeight="1">
      <c r="B87" s="52">
        <v>70</v>
      </c>
      <c r="C87" s="53"/>
      <c r="D87" s="53">
        <v>34</v>
      </c>
      <c r="E87" s="53">
        <v>287</v>
      </c>
      <c r="F87" s="54" t="s">
        <v>54</v>
      </c>
      <c r="G87" s="7" t="s">
        <v>231</v>
      </c>
      <c r="H87" s="55">
        <v>2.2000000000000002</v>
      </c>
      <c r="I87" s="76">
        <f t="shared" si="8"/>
        <v>2.2000000000000002</v>
      </c>
      <c r="J87" s="76">
        <v>0</v>
      </c>
      <c r="K87" s="56"/>
      <c r="M87" s="51" t="str">
        <f>IF(SUM(I87:K87)=H87,"OK","NOT OK")</f>
        <v>OK</v>
      </c>
    </row>
    <row r="88" spans="2:13" ht="18" customHeight="1">
      <c r="B88" s="52">
        <v>71</v>
      </c>
      <c r="C88" s="53"/>
      <c r="D88" s="53">
        <v>34</v>
      </c>
      <c r="E88" s="53">
        <v>288</v>
      </c>
      <c r="F88" s="54" t="s">
        <v>222</v>
      </c>
      <c r="G88" s="7" t="s">
        <v>231</v>
      </c>
      <c r="H88" s="55">
        <v>0.8</v>
      </c>
      <c r="I88" s="76">
        <f t="shared" si="8"/>
        <v>0.8</v>
      </c>
      <c r="J88" s="76">
        <v>0</v>
      </c>
      <c r="K88" s="56"/>
      <c r="M88" s="51" t="str">
        <f>IF(SUM(I88:K88)=H88,"OK","NOT OK")</f>
        <v>OK</v>
      </c>
    </row>
    <row r="89" spans="2:13" ht="18" customHeight="1">
      <c r="B89" s="52">
        <v>72</v>
      </c>
      <c r="C89" s="53"/>
      <c r="D89" s="53">
        <v>34</v>
      </c>
      <c r="E89" s="53">
        <v>289</v>
      </c>
      <c r="F89" s="54" t="s">
        <v>186</v>
      </c>
      <c r="G89" s="7" t="s">
        <v>231</v>
      </c>
      <c r="H89" s="55">
        <v>13.5</v>
      </c>
      <c r="I89" s="76">
        <f t="shared" si="8"/>
        <v>13.5</v>
      </c>
      <c r="J89" s="76">
        <v>0</v>
      </c>
      <c r="K89" s="56"/>
      <c r="M89" s="51" t="str">
        <f>IF(SUM(I89:K89)=H89,"OK","NOT OK")</f>
        <v>OK</v>
      </c>
    </row>
    <row r="90" spans="2:13" ht="18" customHeight="1">
      <c r="B90" s="52">
        <v>73</v>
      </c>
      <c r="C90" s="53"/>
      <c r="D90" s="53">
        <v>34</v>
      </c>
      <c r="E90" s="53">
        <v>290</v>
      </c>
      <c r="F90" s="54" t="s">
        <v>55</v>
      </c>
      <c r="G90" s="7" t="s">
        <v>231</v>
      </c>
      <c r="H90" s="55">
        <v>10.5</v>
      </c>
      <c r="I90" s="76">
        <f t="shared" si="8"/>
        <v>10.5</v>
      </c>
      <c r="J90" s="76">
        <v>0</v>
      </c>
      <c r="K90" s="56"/>
      <c r="M90" s="51" t="str">
        <f>IF(SUM(I90:K90)=H90,"OK","NOT OK")</f>
        <v>OK</v>
      </c>
    </row>
    <row r="91" spans="2:13" ht="18" customHeight="1">
      <c r="B91" s="52">
        <v>74</v>
      </c>
      <c r="C91" s="53"/>
      <c r="D91" s="53">
        <v>34</v>
      </c>
      <c r="E91" s="53">
        <v>291</v>
      </c>
      <c r="F91" s="54" t="s">
        <v>166</v>
      </c>
      <c r="G91" s="7" t="s">
        <v>231</v>
      </c>
      <c r="H91" s="55">
        <v>1.2</v>
      </c>
      <c r="I91" s="76">
        <f t="shared" si="8"/>
        <v>1.2</v>
      </c>
      <c r="J91" s="76">
        <v>0</v>
      </c>
      <c r="K91" s="56"/>
      <c r="M91" s="51" t="str">
        <f>IF(SUM(I91:K91)=H91,"OK","NOT OK")</f>
        <v>OK</v>
      </c>
    </row>
    <row r="92" spans="2:13" ht="18" customHeight="1">
      <c r="B92" s="52">
        <v>75</v>
      </c>
      <c r="C92" s="53"/>
      <c r="D92" s="53">
        <v>34</v>
      </c>
      <c r="E92" s="53">
        <v>292</v>
      </c>
      <c r="F92" s="54" t="s">
        <v>56</v>
      </c>
      <c r="G92" s="7" t="s">
        <v>231</v>
      </c>
      <c r="H92" s="55">
        <v>12</v>
      </c>
      <c r="I92" s="76">
        <f t="shared" si="8"/>
        <v>12</v>
      </c>
      <c r="J92" s="76">
        <v>0</v>
      </c>
      <c r="K92" s="56"/>
      <c r="M92" s="51" t="str">
        <f>IF(SUM(I92:K92)=H92,"OK","NOT OK")</f>
        <v>OK</v>
      </c>
    </row>
    <row r="93" spans="2:13" ht="18" customHeight="1">
      <c r="B93" s="52">
        <v>76</v>
      </c>
      <c r="C93" s="53"/>
      <c r="D93" s="53">
        <v>34</v>
      </c>
      <c r="E93" s="53">
        <v>293</v>
      </c>
      <c r="F93" s="54" t="s">
        <v>167</v>
      </c>
      <c r="G93" s="7" t="s">
        <v>231</v>
      </c>
      <c r="H93" s="55">
        <v>14</v>
      </c>
      <c r="I93" s="76">
        <f t="shared" si="8"/>
        <v>14</v>
      </c>
      <c r="J93" s="76">
        <v>0</v>
      </c>
      <c r="K93" s="56"/>
      <c r="M93" s="51" t="str">
        <f>IF(SUM(I93:K93)=H93,"OK","NOT OK")</f>
        <v>OK</v>
      </c>
    </row>
    <row r="94" spans="2:13" ht="18" customHeight="1">
      <c r="B94" s="52">
        <v>77</v>
      </c>
      <c r="C94" s="53"/>
      <c r="D94" s="53">
        <v>34</v>
      </c>
      <c r="E94" s="53">
        <v>294</v>
      </c>
      <c r="F94" s="54" t="s">
        <v>156</v>
      </c>
      <c r="G94" s="7" t="s">
        <v>231</v>
      </c>
      <c r="H94" s="55">
        <v>24.48</v>
      </c>
      <c r="I94" s="76">
        <f t="shared" si="8"/>
        <v>24.48</v>
      </c>
      <c r="J94" s="76">
        <v>0</v>
      </c>
      <c r="K94" s="56"/>
      <c r="M94" s="51" t="str">
        <f>IF(SUM(I94:K94)=H94,"OK","NOT OK")</f>
        <v>OK</v>
      </c>
    </row>
    <row r="95" spans="2:13" ht="18" customHeight="1">
      <c r="B95" s="52">
        <v>78</v>
      </c>
      <c r="C95" s="53"/>
      <c r="D95" s="53">
        <v>34</v>
      </c>
      <c r="E95" s="53">
        <v>295</v>
      </c>
      <c r="F95" s="54" t="s">
        <v>206</v>
      </c>
      <c r="G95" s="7" t="s">
        <v>231</v>
      </c>
      <c r="H95" s="55">
        <v>4.2</v>
      </c>
      <c r="I95" s="76">
        <f>H95</f>
        <v>4.2</v>
      </c>
      <c r="J95" s="76">
        <v>0</v>
      </c>
      <c r="K95" s="56"/>
      <c r="M95" s="51" t="str">
        <f>IF(SUM(I95:K95)=H95,"OK","NOT OK")</f>
        <v>OK</v>
      </c>
    </row>
    <row r="96" spans="2:13" ht="18" customHeight="1">
      <c r="B96" s="52">
        <v>79</v>
      </c>
      <c r="C96" s="53"/>
      <c r="D96" s="53">
        <v>34</v>
      </c>
      <c r="E96" s="53">
        <v>296</v>
      </c>
      <c r="F96" s="54" t="s">
        <v>58</v>
      </c>
      <c r="G96" s="7" t="s">
        <v>231</v>
      </c>
      <c r="H96" s="55">
        <v>1.98</v>
      </c>
      <c r="I96" s="76">
        <f>H96</f>
        <v>1.98</v>
      </c>
      <c r="J96" s="76">
        <v>0</v>
      </c>
      <c r="K96" s="56"/>
      <c r="M96" s="51" t="str">
        <f>IF(SUM(I96:K96)=H96,"OK","NOT OK")</f>
        <v>OK</v>
      </c>
    </row>
    <row r="97" spans="2:13" ht="18" customHeight="1">
      <c r="B97" s="52">
        <v>80</v>
      </c>
      <c r="C97" s="53"/>
      <c r="D97" s="53">
        <v>34</v>
      </c>
      <c r="E97" s="53">
        <v>297</v>
      </c>
      <c r="F97" s="54" t="s">
        <v>168</v>
      </c>
      <c r="G97" s="8" t="s">
        <v>232</v>
      </c>
      <c r="H97" s="55">
        <v>3.53</v>
      </c>
      <c r="I97" s="76">
        <v>0</v>
      </c>
      <c r="J97" s="76">
        <f>H97</f>
        <v>3.53</v>
      </c>
      <c r="K97" s="56"/>
      <c r="M97" s="51" t="str">
        <f>IF(SUM(I97:K97)=H97,"OK","NOT OK")</f>
        <v>OK</v>
      </c>
    </row>
    <row r="98" spans="2:13" ht="18" customHeight="1">
      <c r="B98" s="52">
        <v>81</v>
      </c>
      <c r="C98" s="53"/>
      <c r="D98" s="53">
        <v>34</v>
      </c>
      <c r="E98" s="53">
        <v>298</v>
      </c>
      <c r="F98" s="54" t="s">
        <v>59</v>
      </c>
      <c r="G98" s="7" t="s">
        <v>231</v>
      </c>
      <c r="H98" s="55">
        <v>21.84</v>
      </c>
      <c r="I98" s="76">
        <f>H98</f>
        <v>21.84</v>
      </c>
      <c r="J98" s="76">
        <v>0</v>
      </c>
      <c r="K98" s="56"/>
      <c r="M98" s="51" t="str">
        <f>IF(SUM(I98:K98)=H98,"OK","NOT OK")</f>
        <v>OK</v>
      </c>
    </row>
    <row r="99" spans="2:13" ht="18" customHeight="1">
      <c r="B99" s="52">
        <v>82</v>
      </c>
      <c r="C99" s="53"/>
      <c r="D99" s="53">
        <v>34</v>
      </c>
      <c r="E99" s="53">
        <v>299</v>
      </c>
      <c r="F99" s="54" t="s">
        <v>60</v>
      </c>
      <c r="G99" s="7" t="s">
        <v>231</v>
      </c>
      <c r="H99" s="55">
        <v>6</v>
      </c>
      <c r="I99" s="76">
        <f>H99</f>
        <v>6</v>
      </c>
      <c r="J99" s="76">
        <v>0</v>
      </c>
      <c r="K99" s="56"/>
      <c r="M99" s="51" t="str">
        <f>IF(SUM(I99:K99)=H99,"OK","NOT OK")</f>
        <v>OK</v>
      </c>
    </row>
    <row r="100" spans="2:13" ht="18" customHeight="1">
      <c r="B100" s="52">
        <v>83</v>
      </c>
      <c r="C100" s="53"/>
      <c r="D100" s="53">
        <v>34</v>
      </c>
      <c r="E100" s="53">
        <v>300</v>
      </c>
      <c r="F100" s="54" t="s">
        <v>61</v>
      </c>
      <c r="G100" s="8" t="s">
        <v>232</v>
      </c>
      <c r="H100" s="55">
        <v>6.02</v>
      </c>
      <c r="I100" s="76">
        <v>0</v>
      </c>
      <c r="J100" s="76">
        <f>H100</f>
        <v>6.02</v>
      </c>
      <c r="K100" s="56"/>
      <c r="M100" s="51" t="str">
        <f>IF(SUM(I100:K100)=H100,"OK","NOT OK")</f>
        <v>OK</v>
      </c>
    </row>
    <row r="101" spans="2:13" ht="18" customHeight="1">
      <c r="B101" s="52">
        <v>84</v>
      </c>
      <c r="C101" s="53"/>
      <c r="D101" s="53">
        <v>34</v>
      </c>
      <c r="E101" s="53">
        <v>301</v>
      </c>
      <c r="F101" s="54" t="s">
        <v>62</v>
      </c>
      <c r="G101" s="8" t="s">
        <v>232</v>
      </c>
      <c r="H101" s="55">
        <v>4</v>
      </c>
      <c r="I101" s="76">
        <v>0</v>
      </c>
      <c r="J101" s="76">
        <f>H101</f>
        <v>4</v>
      </c>
      <c r="K101" s="56"/>
      <c r="M101" s="51" t="str">
        <f>IF(SUM(I101:K101)=H101,"OK","NOT OK")</f>
        <v>OK</v>
      </c>
    </row>
    <row r="102" spans="2:13" ht="18" customHeight="1">
      <c r="B102" s="52">
        <v>85</v>
      </c>
      <c r="C102" s="53"/>
      <c r="D102" s="53">
        <v>34</v>
      </c>
      <c r="E102" s="53">
        <v>302</v>
      </c>
      <c r="F102" s="54" t="s">
        <v>63</v>
      </c>
      <c r="G102" s="7" t="s">
        <v>231</v>
      </c>
      <c r="H102" s="55">
        <v>1.76</v>
      </c>
      <c r="I102" s="76">
        <f>H102</f>
        <v>1.76</v>
      </c>
      <c r="J102" s="76">
        <v>0</v>
      </c>
      <c r="K102" s="56"/>
      <c r="M102" s="51" t="str">
        <f>IF(SUM(I102:K102)=H102,"OK","NOT OK")</f>
        <v>OK</v>
      </c>
    </row>
    <row r="103" spans="2:13" ht="18" customHeight="1">
      <c r="B103" s="52">
        <v>86</v>
      </c>
      <c r="C103" s="53"/>
      <c r="D103" s="53">
        <v>34</v>
      </c>
      <c r="E103" s="53">
        <v>303</v>
      </c>
      <c r="F103" s="54" t="s">
        <v>64</v>
      </c>
      <c r="G103" s="8" t="s">
        <v>232</v>
      </c>
      <c r="H103" s="55">
        <v>2.4300000000000002</v>
      </c>
      <c r="I103" s="76">
        <v>0</v>
      </c>
      <c r="J103" s="76">
        <f>H103</f>
        <v>2.4300000000000002</v>
      </c>
      <c r="K103" s="56"/>
      <c r="M103" s="51" t="str">
        <f>IF(SUM(I103:K103)=H103,"OK","NOT OK")</f>
        <v>OK</v>
      </c>
    </row>
    <row r="104" spans="2:13" ht="18" customHeight="1">
      <c r="B104" s="52">
        <v>87</v>
      </c>
      <c r="C104" s="53"/>
      <c r="D104" s="53">
        <v>34</v>
      </c>
      <c r="E104" s="53">
        <v>304</v>
      </c>
      <c r="F104" s="54" t="s">
        <v>65</v>
      </c>
      <c r="G104" s="7" t="s">
        <v>231</v>
      </c>
      <c r="H104" s="55">
        <v>3.24</v>
      </c>
      <c r="I104" s="76">
        <f>H104</f>
        <v>3.24</v>
      </c>
      <c r="J104" s="76">
        <v>0</v>
      </c>
      <c r="K104" s="56"/>
      <c r="M104" s="51" t="str">
        <f>IF(SUM(I104:K104)=H104,"OK","NOT OK")</f>
        <v>OK</v>
      </c>
    </row>
    <row r="105" spans="2:13" ht="18" customHeight="1">
      <c r="B105" s="52">
        <v>88</v>
      </c>
      <c r="C105" s="53"/>
      <c r="D105" s="53">
        <v>34</v>
      </c>
      <c r="E105" s="53">
        <v>305</v>
      </c>
      <c r="F105" s="54" t="s">
        <v>66</v>
      </c>
      <c r="G105" s="7" t="s">
        <v>231</v>
      </c>
      <c r="H105" s="55">
        <v>5.73</v>
      </c>
      <c r="I105" s="76">
        <f>H105</f>
        <v>5.73</v>
      </c>
      <c r="J105" s="76">
        <v>0</v>
      </c>
      <c r="K105" s="56"/>
      <c r="M105" s="51" t="str">
        <f>IF(SUM(I105:K105)=H105,"OK","NOT OK")</f>
        <v>OK</v>
      </c>
    </row>
    <row r="106" spans="2:13" ht="18" customHeight="1">
      <c r="B106" s="52">
        <v>89</v>
      </c>
      <c r="C106" s="53"/>
      <c r="D106" s="53">
        <v>34</v>
      </c>
      <c r="E106" s="53">
        <v>306</v>
      </c>
      <c r="F106" s="54" t="s">
        <v>67</v>
      </c>
      <c r="G106" s="7" t="s">
        <v>231</v>
      </c>
      <c r="H106" s="55">
        <v>3.59</v>
      </c>
      <c r="I106" s="76">
        <f>H106</f>
        <v>3.59</v>
      </c>
      <c r="J106" s="76">
        <v>0</v>
      </c>
      <c r="K106" s="56"/>
      <c r="M106" s="51" t="str">
        <f>IF(SUM(I106:K106)=H106,"OK","NOT OK")</f>
        <v>OK</v>
      </c>
    </row>
    <row r="107" spans="2:13" ht="18" customHeight="1">
      <c r="B107" s="52">
        <v>90</v>
      </c>
      <c r="C107" s="53"/>
      <c r="D107" s="53">
        <v>34</v>
      </c>
      <c r="E107" s="53">
        <v>307</v>
      </c>
      <c r="F107" s="54" t="s">
        <v>68</v>
      </c>
      <c r="G107" s="8" t="s">
        <v>232</v>
      </c>
      <c r="H107" s="55">
        <v>14</v>
      </c>
      <c r="I107" s="76">
        <v>0</v>
      </c>
      <c r="J107" s="76">
        <f>H107</f>
        <v>14</v>
      </c>
      <c r="K107" s="56"/>
      <c r="M107" s="51" t="str">
        <f>IF(SUM(I107:K107)=H107,"OK","NOT OK")</f>
        <v>OK</v>
      </c>
    </row>
    <row r="108" spans="2:13" ht="18" customHeight="1">
      <c r="B108" s="52">
        <v>91</v>
      </c>
      <c r="C108" s="53"/>
      <c r="D108" s="53">
        <v>34</v>
      </c>
      <c r="E108" s="53">
        <v>308</v>
      </c>
      <c r="F108" s="54" t="s">
        <v>69</v>
      </c>
      <c r="G108" s="7" t="s">
        <v>231</v>
      </c>
      <c r="H108" s="55">
        <v>3.65</v>
      </c>
      <c r="I108" s="76">
        <f>H108</f>
        <v>3.65</v>
      </c>
      <c r="J108" s="76">
        <v>0</v>
      </c>
      <c r="K108" s="56"/>
      <c r="M108" s="51" t="str">
        <f>IF(SUM(I108:K108)=H108,"OK","NOT OK")</f>
        <v>OK</v>
      </c>
    </row>
    <row r="109" spans="2:13" ht="18" customHeight="1">
      <c r="B109" s="52">
        <v>92</v>
      </c>
      <c r="C109" s="53"/>
      <c r="D109" s="53">
        <v>34</v>
      </c>
      <c r="E109" s="53">
        <v>309</v>
      </c>
      <c r="F109" s="54" t="s">
        <v>70</v>
      </c>
      <c r="G109" s="7" t="s">
        <v>231</v>
      </c>
      <c r="H109" s="55">
        <v>11</v>
      </c>
      <c r="I109" s="76">
        <f>H109</f>
        <v>11</v>
      </c>
      <c r="J109" s="76">
        <v>0</v>
      </c>
      <c r="K109" s="56"/>
      <c r="M109" s="51" t="str">
        <f>IF(SUM(I109:K109)=H109,"OK","NOT OK")</f>
        <v>OK</v>
      </c>
    </row>
    <row r="110" spans="2:13" ht="18" customHeight="1">
      <c r="B110" s="52">
        <v>93</v>
      </c>
      <c r="C110" s="53"/>
      <c r="D110" s="53">
        <v>34</v>
      </c>
      <c r="E110" s="53">
        <v>310</v>
      </c>
      <c r="F110" s="54" t="s">
        <v>71</v>
      </c>
      <c r="G110" s="7" t="s">
        <v>231</v>
      </c>
      <c r="H110" s="55">
        <v>28.6</v>
      </c>
      <c r="I110" s="76">
        <f t="shared" ref="I110" si="9">H110</f>
        <v>28.6</v>
      </c>
      <c r="J110" s="76">
        <v>0</v>
      </c>
      <c r="K110" s="56"/>
      <c r="M110" s="51" t="str">
        <f>IF(SUM(I110:K110)=H110,"OK","NOT OK")</f>
        <v>OK</v>
      </c>
    </row>
    <row r="111" spans="2:13" ht="18" customHeight="1">
      <c r="B111" s="52">
        <v>94</v>
      </c>
      <c r="C111" s="53"/>
      <c r="D111" s="53">
        <v>34</v>
      </c>
      <c r="E111" s="53">
        <v>311</v>
      </c>
      <c r="F111" s="54" t="s">
        <v>72</v>
      </c>
      <c r="G111" s="7" t="s">
        <v>231</v>
      </c>
      <c r="H111" s="55">
        <v>6.68</v>
      </c>
      <c r="I111" s="76">
        <f>H111</f>
        <v>6.68</v>
      </c>
      <c r="J111" s="76">
        <v>0</v>
      </c>
      <c r="K111" s="56"/>
      <c r="M111" s="51" t="str">
        <f>IF(SUM(I111:K111)=H111,"OK","NOT OK")</f>
        <v>OK</v>
      </c>
    </row>
    <row r="112" spans="2:13" ht="18" customHeight="1">
      <c r="B112" s="52">
        <v>95</v>
      </c>
      <c r="C112" s="53"/>
      <c r="D112" s="53">
        <v>34</v>
      </c>
      <c r="E112" s="53">
        <v>312</v>
      </c>
      <c r="F112" s="54" t="s">
        <v>73</v>
      </c>
      <c r="G112" s="8" t="s">
        <v>232</v>
      </c>
      <c r="H112" s="55">
        <v>2.67</v>
      </c>
      <c r="I112" s="76">
        <v>0</v>
      </c>
      <c r="J112" s="76">
        <f>H112</f>
        <v>2.67</v>
      </c>
      <c r="K112" s="56"/>
      <c r="M112" s="51" t="str">
        <f>IF(SUM(I112:K112)=H112,"OK","NOT OK")</f>
        <v>OK</v>
      </c>
    </row>
    <row r="113" spans="2:13" ht="18" customHeight="1">
      <c r="B113" s="52">
        <v>96</v>
      </c>
      <c r="C113" s="53"/>
      <c r="D113" s="53">
        <v>34</v>
      </c>
      <c r="E113" s="53">
        <v>313</v>
      </c>
      <c r="F113" s="54" t="s">
        <v>74</v>
      </c>
      <c r="G113" s="8" t="s">
        <v>232</v>
      </c>
      <c r="H113" s="55">
        <v>9.61</v>
      </c>
      <c r="I113" s="76">
        <v>0</v>
      </c>
      <c r="J113" s="76">
        <f>H113</f>
        <v>9.61</v>
      </c>
      <c r="K113" s="56"/>
      <c r="M113" s="51" t="str">
        <f>IF(SUM(I113:K113)=H113,"OK","NOT OK")</f>
        <v>OK</v>
      </c>
    </row>
    <row r="114" spans="2:13" ht="18" customHeight="1">
      <c r="B114" s="52">
        <v>97</v>
      </c>
      <c r="C114" s="53"/>
      <c r="D114" s="53">
        <v>34</v>
      </c>
      <c r="E114" s="53">
        <v>314</v>
      </c>
      <c r="F114" s="54" t="s">
        <v>157</v>
      </c>
      <c r="G114" s="8" t="s">
        <v>232</v>
      </c>
      <c r="H114" s="55">
        <v>7.08</v>
      </c>
      <c r="I114" s="76">
        <v>0</v>
      </c>
      <c r="J114" s="76">
        <f>H114</f>
        <v>7.08</v>
      </c>
      <c r="K114" s="56"/>
      <c r="M114" s="51" t="str">
        <f>IF(SUM(I114:K114)=H114,"OK","NOT OK")</f>
        <v>OK</v>
      </c>
    </row>
    <row r="115" spans="2:13" ht="18" customHeight="1">
      <c r="B115" s="52">
        <v>98</v>
      </c>
      <c r="C115" s="53"/>
      <c r="D115" s="53">
        <v>34</v>
      </c>
      <c r="E115" s="53">
        <v>315</v>
      </c>
      <c r="F115" s="54" t="s">
        <v>75</v>
      </c>
      <c r="G115" s="8" t="s">
        <v>232</v>
      </c>
      <c r="H115" s="55">
        <v>13.08</v>
      </c>
      <c r="I115" s="76">
        <v>0</v>
      </c>
      <c r="J115" s="76">
        <f>H115</f>
        <v>13.08</v>
      </c>
      <c r="K115" s="56"/>
      <c r="M115" s="51" t="str">
        <f>IF(SUM(I115:K115)=H115,"OK","NOT OK")</f>
        <v>OK</v>
      </c>
    </row>
    <row r="116" spans="2:13" ht="18" customHeight="1">
      <c r="B116" s="52">
        <v>99</v>
      </c>
      <c r="C116" s="53"/>
      <c r="D116" s="53">
        <v>34</v>
      </c>
      <c r="E116" s="53">
        <v>316</v>
      </c>
      <c r="F116" s="54" t="s">
        <v>76</v>
      </c>
      <c r="G116" s="8" t="s">
        <v>232</v>
      </c>
      <c r="H116" s="55">
        <v>4.5999999999999996</v>
      </c>
      <c r="I116" s="76">
        <v>0</v>
      </c>
      <c r="J116" s="76">
        <f>H116</f>
        <v>4.5999999999999996</v>
      </c>
      <c r="K116" s="56"/>
      <c r="M116" s="51" t="str">
        <f>IF(SUM(I116:K116)=H116,"OK","NOT OK")</f>
        <v>OK</v>
      </c>
    </row>
    <row r="117" spans="2:13" ht="18" customHeight="1">
      <c r="B117" s="52">
        <v>100</v>
      </c>
      <c r="C117" s="53"/>
      <c r="D117" s="53">
        <v>34</v>
      </c>
      <c r="E117" s="53">
        <v>317</v>
      </c>
      <c r="F117" s="54" t="s">
        <v>77</v>
      </c>
      <c r="G117" s="7" t="s">
        <v>231</v>
      </c>
      <c r="H117" s="55">
        <v>9.11</v>
      </c>
      <c r="I117" s="76">
        <f>H117</f>
        <v>9.11</v>
      </c>
      <c r="J117" s="76">
        <v>0</v>
      </c>
      <c r="K117" s="56"/>
      <c r="M117" s="51" t="str">
        <f>IF(SUM(I117:K117)=H117,"OK","NOT OK")</f>
        <v>OK</v>
      </c>
    </row>
    <row r="118" spans="2:13" ht="18" customHeight="1">
      <c r="B118" s="52">
        <v>101</v>
      </c>
      <c r="C118" s="53"/>
      <c r="D118" s="53">
        <v>34</v>
      </c>
      <c r="E118" s="53">
        <v>318</v>
      </c>
      <c r="F118" s="54" t="s">
        <v>216</v>
      </c>
      <c r="G118" s="7" t="s">
        <v>231</v>
      </c>
      <c r="H118" s="55">
        <v>3.44</v>
      </c>
      <c r="I118" s="76">
        <f>H118</f>
        <v>3.44</v>
      </c>
      <c r="J118" s="76">
        <v>0</v>
      </c>
      <c r="K118" s="56"/>
      <c r="M118" s="51" t="str">
        <f>IF(SUM(I118:K118)=H118,"OK","NOT OK")</f>
        <v>OK</v>
      </c>
    </row>
    <row r="119" spans="2:13" ht="18" customHeight="1">
      <c r="B119" s="52">
        <v>102</v>
      </c>
      <c r="C119" s="53"/>
      <c r="D119" s="53">
        <v>34</v>
      </c>
      <c r="E119" s="53">
        <v>319</v>
      </c>
      <c r="F119" s="54" t="s">
        <v>78</v>
      </c>
      <c r="G119" s="7" t="s">
        <v>231</v>
      </c>
      <c r="H119" s="55">
        <v>0.93700000000000006</v>
      </c>
      <c r="I119" s="76">
        <f>H119</f>
        <v>0.93700000000000006</v>
      </c>
      <c r="J119" s="76">
        <v>0</v>
      </c>
      <c r="K119" s="56"/>
      <c r="M119" s="51" t="str">
        <f>IF(SUM(I119:K119)=H119,"OK","NOT OK")</f>
        <v>OK</v>
      </c>
    </row>
    <row r="120" spans="2:13" ht="18" customHeight="1">
      <c r="B120" s="52">
        <v>103</v>
      </c>
      <c r="C120" s="53"/>
      <c r="D120" s="53">
        <v>34</v>
      </c>
      <c r="E120" s="53">
        <v>320</v>
      </c>
      <c r="F120" s="54" t="s">
        <v>79</v>
      </c>
      <c r="G120" s="7" t="s">
        <v>231</v>
      </c>
      <c r="H120" s="55">
        <v>4.7</v>
      </c>
      <c r="I120" s="76">
        <f t="shared" ref="I120" si="10">H120</f>
        <v>4.7</v>
      </c>
      <c r="J120" s="76">
        <v>0</v>
      </c>
      <c r="K120" s="56"/>
      <c r="M120" s="51" t="str">
        <f>IF(SUM(I120:K120)=H120,"OK","NOT OK")</f>
        <v>OK</v>
      </c>
    </row>
    <row r="121" spans="2:13" ht="18" customHeight="1">
      <c r="B121" s="52">
        <v>104</v>
      </c>
      <c r="C121" s="53"/>
      <c r="D121" s="53">
        <v>34</v>
      </c>
      <c r="E121" s="53">
        <v>321</v>
      </c>
      <c r="F121" s="54" t="s">
        <v>187</v>
      </c>
      <c r="G121" s="7" t="s">
        <v>231</v>
      </c>
      <c r="H121" s="55">
        <v>7.15</v>
      </c>
      <c r="I121" s="76">
        <f>H121</f>
        <v>7.15</v>
      </c>
      <c r="J121" s="76">
        <v>0</v>
      </c>
      <c r="K121" s="56"/>
      <c r="M121" s="51" t="str">
        <f>IF(SUM(I121:K121)=H121,"OK","NOT OK")</f>
        <v>OK</v>
      </c>
    </row>
    <row r="122" spans="2:13" ht="18" customHeight="1">
      <c r="B122" s="52">
        <v>105</v>
      </c>
      <c r="C122" s="53"/>
      <c r="D122" s="53">
        <v>34</v>
      </c>
      <c r="E122" s="53">
        <v>322</v>
      </c>
      <c r="F122" s="54" t="s">
        <v>80</v>
      </c>
      <c r="G122" s="7" t="s">
        <v>231</v>
      </c>
      <c r="H122" s="55">
        <v>3.39</v>
      </c>
      <c r="I122" s="76">
        <f t="shared" ref="I122" si="11">H122</f>
        <v>3.39</v>
      </c>
      <c r="J122" s="76">
        <v>0</v>
      </c>
      <c r="K122" s="56"/>
      <c r="M122" s="51" t="str">
        <f>IF(SUM(I122:K122)=H122,"OK","NOT OK")</f>
        <v>OK</v>
      </c>
    </row>
    <row r="123" spans="2:13" ht="18" customHeight="1">
      <c r="B123" s="52">
        <v>106</v>
      </c>
      <c r="C123" s="53"/>
      <c r="D123" s="53">
        <v>34</v>
      </c>
      <c r="E123" s="53">
        <v>323</v>
      </c>
      <c r="F123" s="54" t="s">
        <v>188</v>
      </c>
      <c r="G123" s="8" t="s">
        <v>232</v>
      </c>
      <c r="H123" s="55">
        <v>0.69499999999999995</v>
      </c>
      <c r="I123" s="76">
        <v>0</v>
      </c>
      <c r="J123" s="76">
        <f>H123</f>
        <v>0.69499999999999995</v>
      </c>
      <c r="K123" s="56"/>
      <c r="M123" s="51" t="str">
        <f>IF(SUM(I123:K123)=H123,"OK","NOT OK")</f>
        <v>OK</v>
      </c>
    </row>
    <row r="124" spans="2:13" ht="18" customHeight="1">
      <c r="B124" s="52">
        <v>107</v>
      </c>
      <c r="C124" s="53"/>
      <c r="D124" s="53">
        <v>34</v>
      </c>
      <c r="E124" s="53">
        <v>324</v>
      </c>
      <c r="F124" s="54" t="s">
        <v>81</v>
      </c>
      <c r="G124" s="7" t="s">
        <v>231</v>
      </c>
      <c r="H124" s="55">
        <v>8.4</v>
      </c>
      <c r="I124" s="76">
        <f>H124</f>
        <v>8.4</v>
      </c>
      <c r="J124" s="76">
        <v>0</v>
      </c>
      <c r="K124" s="56"/>
      <c r="M124" s="51" t="str">
        <f>IF(SUM(I124:K124)=H124,"OK","NOT OK")</f>
        <v>OK</v>
      </c>
    </row>
    <row r="125" spans="2:13" ht="18" customHeight="1">
      <c r="B125" s="52">
        <v>108</v>
      </c>
      <c r="C125" s="53"/>
      <c r="D125" s="53">
        <v>34</v>
      </c>
      <c r="E125" s="53">
        <v>325</v>
      </c>
      <c r="F125" s="54" t="s">
        <v>82</v>
      </c>
      <c r="G125" s="7" t="s">
        <v>231</v>
      </c>
      <c r="H125" s="55">
        <v>5.35</v>
      </c>
      <c r="I125" s="76">
        <f t="shared" ref="I125" si="12">H125</f>
        <v>5.35</v>
      </c>
      <c r="J125" s="76">
        <v>0</v>
      </c>
      <c r="K125" s="56"/>
      <c r="M125" s="51" t="str">
        <f>IF(SUM(I125:K125)=H125,"OK","NOT OK")</f>
        <v>OK</v>
      </c>
    </row>
    <row r="126" spans="2:13" ht="18" customHeight="1">
      <c r="B126" s="52">
        <v>109</v>
      </c>
      <c r="C126" s="53"/>
      <c r="D126" s="53">
        <v>34</v>
      </c>
      <c r="E126" s="53">
        <v>326</v>
      </c>
      <c r="F126" s="57" t="s">
        <v>83</v>
      </c>
      <c r="G126" s="8" t="s">
        <v>232</v>
      </c>
      <c r="H126" s="55">
        <v>1.25</v>
      </c>
      <c r="I126" s="76">
        <v>0</v>
      </c>
      <c r="J126" s="76">
        <f t="shared" ref="J126:J137" si="13">H126</f>
        <v>1.25</v>
      </c>
      <c r="K126" s="56"/>
      <c r="M126" s="51" t="str">
        <f>IF(SUM(I126:K126)=H126,"OK","NOT OK")</f>
        <v>OK</v>
      </c>
    </row>
    <row r="127" spans="2:13" ht="18" customHeight="1">
      <c r="B127" s="52">
        <v>110</v>
      </c>
      <c r="C127" s="53"/>
      <c r="D127" s="53">
        <v>34</v>
      </c>
      <c r="E127" s="53">
        <v>327</v>
      </c>
      <c r="F127" s="57" t="s">
        <v>84</v>
      </c>
      <c r="G127" s="8" t="s">
        <v>232</v>
      </c>
      <c r="H127" s="55">
        <v>1.25</v>
      </c>
      <c r="I127" s="76">
        <v>0</v>
      </c>
      <c r="J127" s="76">
        <f t="shared" si="13"/>
        <v>1.25</v>
      </c>
      <c r="K127" s="56"/>
      <c r="M127" s="51" t="str">
        <f>IF(SUM(I127:K127)=H127,"OK","NOT OK")</f>
        <v>OK</v>
      </c>
    </row>
    <row r="128" spans="2:13" ht="18" customHeight="1">
      <c r="B128" s="52">
        <v>111</v>
      </c>
      <c r="C128" s="53"/>
      <c r="D128" s="53">
        <v>34</v>
      </c>
      <c r="E128" s="53">
        <v>328</v>
      </c>
      <c r="F128" s="57" t="s">
        <v>85</v>
      </c>
      <c r="G128" s="8" t="s">
        <v>232</v>
      </c>
      <c r="H128" s="55">
        <v>0.8</v>
      </c>
      <c r="I128" s="76">
        <v>0</v>
      </c>
      <c r="J128" s="76">
        <f t="shared" si="13"/>
        <v>0.8</v>
      </c>
      <c r="K128" s="56"/>
      <c r="M128" s="51" t="str">
        <f>IF(SUM(I128:K128)=H128,"OK","NOT OK")</f>
        <v>OK</v>
      </c>
    </row>
    <row r="129" spans="2:13" ht="18" customHeight="1">
      <c r="B129" s="52">
        <v>112</v>
      </c>
      <c r="C129" s="53"/>
      <c r="D129" s="53">
        <v>34</v>
      </c>
      <c r="E129" s="53">
        <v>329</v>
      </c>
      <c r="F129" s="57" t="s">
        <v>86</v>
      </c>
      <c r="G129" s="8" t="s">
        <v>232</v>
      </c>
      <c r="H129" s="55">
        <v>0.40500000000000003</v>
      </c>
      <c r="I129" s="76">
        <v>0</v>
      </c>
      <c r="J129" s="76">
        <f t="shared" si="13"/>
        <v>0.40500000000000003</v>
      </c>
      <c r="K129" s="56"/>
      <c r="M129" s="51" t="str">
        <f>IF(SUM(I129:K129)=H129,"OK","NOT OK")</f>
        <v>OK</v>
      </c>
    </row>
    <row r="130" spans="2:13" ht="18" customHeight="1">
      <c r="B130" s="52">
        <v>113</v>
      </c>
      <c r="C130" s="53"/>
      <c r="D130" s="53">
        <v>34</v>
      </c>
      <c r="E130" s="53">
        <v>330</v>
      </c>
      <c r="F130" s="57" t="s">
        <v>87</v>
      </c>
      <c r="G130" s="8" t="s">
        <v>232</v>
      </c>
      <c r="H130" s="55">
        <v>0.42</v>
      </c>
      <c r="I130" s="76">
        <v>0</v>
      </c>
      <c r="J130" s="76">
        <f t="shared" si="13"/>
        <v>0.42</v>
      </c>
      <c r="K130" s="56"/>
      <c r="M130" s="51" t="str">
        <f>IF(SUM(I130:K130)=H130,"OK","NOT OK")</f>
        <v>OK</v>
      </c>
    </row>
    <row r="131" spans="2:13" ht="18" customHeight="1">
      <c r="B131" s="52">
        <v>114</v>
      </c>
      <c r="C131" s="53"/>
      <c r="D131" s="53">
        <v>34</v>
      </c>
      <c r="E131" s="53">
        <v>331</v>
      </c>
      <c r="F131" s="57" t="s">
        <v>88</v>
      </c>
      <c r="G131" s="8" t="s">
        <v>232</v>
      </c>
      <c r="H131" s="55">
        <v>1.63</v>
      </c>
      <c r="I131" s="76">
        <v>0</v>
      </c>
      <c r="J131" s="76">
        <f t="shared" si="13"/>
        <v>1.63</v>
      </c>
      <c r="K131" s="56"/>
      <c r="M131" s="51" t="str">
        <f>IF(SUM(I131:K131)=H131,"OK","NOT OK")</f>
        <v>OK</v>
      </c>
    </row>
    <row r="132" spans="2:13" ht="18" customHeight="1">
      <c r="B132" s="52">
        <v>115</v>
      </c>
      <c r="C132" s="53"/>
      <c r="D132" s="53">
        <v>34</v>
      </c>
      <c r="E132" s="53">
        <v>332</v>
      </c>
      <c r="F132" s="57" t="s">
        <v>89</v>
      </c>
      <c r="G132" s="8" t="s">
        <v>232</v>
      </c>
      <c r="H132" s="55">
        <v>2.4239999999999999</v>
      </c>
      <c r="I132" s="76">
        <v>0</v>
      </c>
      <c r="J132" s="76">
        <f t="shared" si="13"/>
        <v>2.4239999999999999</v>
      </c>
      <c r="K132" s="56"/>
      <c r="M132" s="51" t="str">
        <f>IF(SUM(I132:K132)=H132,"OK","NOT OK")</f>
        <v>OK</v>
      </c>
    </row>
    <row r="133" spans="2:13" ht="18" customHeight="1">
      <c r="B133" s="52">
        <v>116</v>
      </c>
      <c r="C133" s="53"/>
      <c r="D133" s="53">
        <v>34</v>
      </c>
      <c r="E133" s="53">
        <v>333</v>
      </c>
      <c r="F133" s="57" t="s">
        <v>90</v>
      </c>
      <c r="G133" s="8" t="s">
        <v>232</v>
      </c>
      <c r="H133" s="55">
        <v>1.1000000000000001</v>
      </c>
      <c r="I133" s="76">
        <v>0</v>
      </c>
      <c r="J133" s="76">
        <f t="shared" si="13"/>
        <v>1.1000000000000001</v>
      </c>
      <c r="K133" s="56"/>
      <c r="M133" s="51" t="str">
        <f>IF(SUM(I133:K133)=H133,"OK","NOT OK")</f>
        <v>OK</v>
      </c>
    </row>
    <row r="134" spans="2:13" ht="18" customHeight="1">
      <c r="B134" s="52">
        <v>117</v>
      </c>
      <c r="C134" s="53"/>
      <c r="D134" s="53">
        <v>34</v>
      </c>
      <c r="E134" s="53">
        <v>334</v>
      </c>
      <c r="F134" s="57" t="s">
        <v>91</v>
      </c>
      <c r="G134" s="8" t="s">
        <v>232</v>
      </c>
      <c r="H134" s="55">
        <v>0.64</v>
      </c>
      <c r="I134" s="76">
        <v>0</v>
      </c>
      <c r="J134" s="76">
        <f t="shared" si="13"/>
        <v>0.64</v>
      </c>
      <c r="K134" s="56"/>
      <c r="M134" s="51" t="str">
        <f>IF(SUM(I134:K134)=H134,"OK","NOT OK")</f>
        <v>OK</v>
      </c>
    </row>
    <row r="135" spans="2:13" ht="18" customHeight="1">
      <c r="B135" s="52">
        <v>118</v>
      </c>
      <c r="C135" s="53"/>
      <c r="D135" s="53">
        <v>34</v>
      </c>
      <c r="E135" s="53">
        <v>335</v>
      </c>
      <c r="F135" s="57" t="s">
        <v>92</v>
      </c>
      <c r="G135" s="8" t="s">
        <v>232</v>
      </c>
      <c r="H135" s="55">
        <v>0.52</v>
      </c>
      <c r="I135" s="76">
        <v>0</v>
      </c>
      <c r="J135" s="76">
        <f t="shared" si="13"/>
        <v>0.52</v>
      </c>
      <c r="K135" s="56"/>
      <c r="M135" s="51" t="str">
        <f>IF(SUM(I135:K135)=H135,"OK","NOT OK")</f>
        <v>OK</v>
      </c>
    </row>
    <row r="136" spans="2:13" ht="18" customHeight="1">
      <c r="B136" s="52">
        <v>119</v>
      </c>
      <c r="C136" s="53"/>
      <c r="D136" s="53">
        <v>34</v>
      </c>
      <c r="E136" s="53">
        <v>336</v>
      </c>
      <c r="F136" s="57" t="s">
        <v>93</v>
      </c>
      <c r="G136" s="8" t="s">
        <v>232</v>
      </c>
      <c r="H136" s="55">
        <v>0.11</v>
      </c>
      <c r="I136" s="76">
        <v>0</v>
      </c>
      <c r="J136" s="76">
        <f t="shared" si="13"/>
        <v>0.11</v>
      </c>
      <c r="K136" s="56"/>
      <c r="M136" s="51" t="str">
        <f>IF(SUM(I136:K136)=H136,"OK","NOT OK")</f>
        <v>OK</v>
      </c>
    </row>
    <row r="137" spans="2:13" ht="18" customHeight="1">
      <c r="B137" s="52">
        <v>120</v>
      </c>
      <c r="C137" s="53"/>
      <c r="D137" s="53">
        <v>34</v>
      </c>
      <c r="E137" s="53">
        <v>337</v>
      </c>
      <c r="F137" s="57" t="s">
        <v>94</v>
      </c>
      <c r="G137" s="8" t="s">
        <v>232</v>
      </c>
      <c r="H137" s="55">
        <v>1.2</v>
      </c>
      <c r="I137" s="76">
        <v>0</v>
      </c>
      <c r="J137" s="76">
        <f t="shared" si="13"/>
        <v>1.2</v>
      </c>
      <c r="K137" s="56"/>
      <c r="M137" s="51" t="str">
        <f>IF(SUM(I137:K137)=H137,"OK","NOT OK")</f>
        <v>OK</v>
      </c>
    </row>
    <row r="138" spans="2:13" ht="18" customHeight="1">
      <c r="B138" s="52">
        <v>121</v>
      </c>
      <c r="C138" s="53"/>
      <c r="D138" s="53">
        <v>34</v>
      </c>
      <c r="E138" s="53">
        <v>338</v>
      </c>
      <c r="F138" s="57" t="s">
        <v>95</v>
      </c>
      <c r="G138" s="7" t="s">
        <v>231</v>
      </c>
      <c r="H138" s="55">
        <v>0.95</v>
      </c>
      <c r="I138" s="76">
        <f t="shared" ref="I138:I145" si="14">H138</f>
        <v>0.95</v>
      </c>
      <c r="J138" s="76">
        <v>0</v>
      </c>
      <c r="K138" s="56"/>
      <c r="M138" s="51" t="str">
        <f>IF(SUM(I138:K138)=H138,"OK","NOT OK")</f>
        <v>OK</v>
      </c>
    </row>
    <row r="139" spans="2:13" ht="18" customHeight="1">
      <c r="B139" s="52">
        <v>122</v>
      </c>
      <c r="C139" s="53"/>
      <c r="D139" s="53">
        <v>34</v>
      </c>
      <c r="E139" s="53">
        <v>339</v>
      </c>
      <c r="F139" s="57" t="s">
        <v>96</v>
      </c>
      <c r="G139" s="7" t="s">
        <v>231</v>
      </c>
      <c r="H139" s="55">
        <v>0.58599999999999997</v>
      </c>
      <c r="I139" s="76">
        <f t="shared" si="14"/>
        <v>0.58599999999999997</v>
      </c>
      <c r="J139" s="76">
        <v>0</v>
      </c>
      <c r="K139" s="56"/>
      <c r="M139" s="51" t="str">
        <f>IF(SUM(I139:K139)=H139,"OK","NOT OK")</f>
        <v>OK</v>
      </c>
    </row>
    <row r="140" spans="2:13" ht="18" customHeight="1">
      <c r="B140" s="52">
        <v>123</v>
      </c>
      <c r="C140" s="53"/>
      <c r="D140" s="53">
        <v>34</v>
      </c>
      <c r="E140" s="53">
        <v>340</v>
      </c>
      <c r="F140" s="57" t="s">
        <v>97</v>
      </c>
      <c r="G140" s="7" t="s">
        <v>231</v>
      </c>
      <c r="H140" s="55">
        <v>0.43099999999999999</v>
      </c>
      <c r="I140" s="76">
        <f t="shared" si="14"/>
        <v>0.43099999999999999</v>
      </c>
      <c r="J140" s="76">
        <v>0</v>
      </c>
      <c r="K140" s="56"/>
      <c r="M140" s="51" t="str">
        <f>IF(SUM(I140:K140)=H140,"OK","NOT OK")</f>
        <v>OK</v>
      </c>
    </row>
    <row r="141" spans="2:13" ht="18" customHeight="1">
      <c r="B141" s="52">
        <v>124</v>
      </c>
      <c r="C141" s="53"/>
      <c r="D141" s="53">
        <v>34</v>
      </c>
      <c r="E141" s="53">
        <v>341</v>
      </c>
      <c r="F141" s="57" t="s">
        <v>98</v>
      </c>
      <c r="G141" s="7" t="s">
        <v>231</v>
      </c>
      <c r="H141" s="55">
        <v>0.98499999999999999</v>
      </c>
      <c r="I141" s="76">
        <f t="shared" si="14"/>
        <v>0.98499999999999999</v>
      </c>
      <c r="J141" s="76">
        <v>0</v>
      </c>
      <c r="K141" s="56"/>
      <c r="M141" s="51" t="str">
        <f>IF(SUM(I141:K141)=H141,"OK","NOT OK")</f>
        <v>OK</v>
      </c>
    </row>
    <row r="142" spans="2:13" ht="18" customHeight="1">
      <c r="B142" s="52">
        <v>125</v>
      </c>
      <c r="C142" s="53"/>
      <c r="D142" s="53">
        <v>34</v>
      </c>
      <c r="E142" s="53">
        <v>342</v>
      </c>
      <c r="F142" s="57" t="s">
        <v>99</v>
      </c>
      <c r="G142" s="7" t="s">
        <v>231</v>
      </c>
      <c r="H142" s="55">
        <v>0.82</v>
      </c>
      <c r="I142" s="76">
        <f t="shared" si="14"/>
        <v>0.82</v>
      </c>
      <c r="J142" s="76">
        <v>0</v>
      </c>
      <c r="K142" s="56"/>
      <c r="M142" s="51" t="str">
        <f>IF(SUM(I142:K142)=H142,"OK","NOT OK")</f>
        <v>OK</v>
      </c>
    </row>
    <row r="143" spans="2:13" ht="18" customHeight="1">
      <c r="B143" s="52">
        <v>126</v>
      </c>
      <c r="C143" s="53"/>
      <c r="D143" s="53">
        <v>34</v>
      </c>
      <c r="E143" s="53">
        <v>343</v>
      </c>
      <c r="F143" s="57" t="s">
        <v>100</v>
      </c>
      <c r="G143" s="7" t="s">
        <v>231</v>
      </c>
      <c r="H143" s="55">
        <v>0.53800000000000003</v>
      </c>
      <c r="I143" s="76">
        <f t="shared" si="14"/>
        <v>0.53800000000000003</v>
      </c>
      <c r="J143" s="76">
        <v>0</v>
      </c>
      <c r="K143" s="56"/>
      <c r="M143" s="51" t="str">
        <f>IF(SUM(I143:K143)=H143,"OK","NOT OK")</f>
        <v>OK</v>
      </c>
    </row>
    <row r="144" spans="2:13" ht="18" customHeight="1">
      <c r="B144" s="52">
        <v>127</v>
      </c>
      <c r="C144" s="53"/>
      <c r="D144" s="53">
        <v>34</v>
      </c>
      <c r="E144" s="53">
        <v>344</v>
      </c>
      <c r="F144" s="57" t="s">
        <v>217</v>
      </c>
      <c r="G144" s="7" t="s">
        <v>231</v>
      </c>
      <c r="H144" s="55">
        <v>1.9</v>
      </c>
      <c r="I144" s="76">
        <f t="shared" si="14"/>
        <v>1.9</v>
      </c>
      <c r="J144" s="76">
        <v>0</v>
      </c>
      <c r="K144" s="56"/>
      <c r="M144" s="51" t="str">
        <f>IF(SUM(I144:K144)=H144,"OK","NOT OK")</f>
        <v>OK</v>
      </c>
    </row>
    <row r="145" spans="2:13" ht="18" customHeight="1">
      <c r="B145" s="52">
        <v>128</v>
      </c>
      <c r="C145" s="53"/>
      <c r="D145" s="53">
        <v>34</v>
      </c>
      <c r="E145" s="53">
        <v>345</v>
      </c>
      <c r="F145" s="57" t="s">
        <v>101</v>
      </c>
      <c r="G145" s="7" t="s">
        <v>231</v>
      </c>
      <c r="H145" s="55">
        <v>15.07</v>
      </c>
      <c r="I145" s="76">
        <f t="shared" si="14"/>
        <v>15.07</v>
      </c>
      <c r="J145" s="76">
        <v>0</v>
      </c>
      <c r="K145" s="56"/>
      <c r="M145" s="51" t="str">
        <f>IF(SUM(I145:K145)=H145,"OK","NOT OK")</f>
        <v>OK</v>
      </c>
    </row>
    <row r="146" spans="2:13" ht="18" customHeight="1">
      <c r="B146" s="52">
        <v>129</v>
      </c>
      <c r="C146" s="53"/>
      <c r="D146" s="53">
        <v>34</v>
      </c>
      <c r="E146" s="53">
        <v>346</v>
      </c>
      <c r="F146" s="57" t="s">
        <v>102</v>
      </c>
      <c r="G146" s="7" t="s">
        <v>231</v>
      </c>
      <c r="H146" s="55">
        <v>0.78</v>
      </c>
      <c r="I146" s="76">
        <f>H146</f>
        <v>0.78</v>
      </c>
      <c r="J146" s="76">
        <v>0</v>
      </c>
      <c r="K146" s="56"/>
      <c r="M146" s="51" t="str">
        <f>IF(SUM(I146:K146)=H146,"OK","NOT OK")</f>
        <v>OK</v>
      </c>
    </row>
    <row r="147" spans="2:13" ht="18" customHeight="1">
      <c r="B147" s="52">
        <v>130</v>
      </c>
      <c r="C147" s="53"/>
      <c r="D147" s="53">
        <v>34</v>
      </c>
      <c r="E147" s="53">
        <v>347</v>
      </c>
      <c r="F147" s="57" t="s">
        <v>103</v>
      </c>
      <c r="G147" s="7" t="s">
        <v>231</v>
      </c>
      <c r="H147" s="55">
        <v>0.81</v>
      </c>
      <c r="I147" s="76">
        <f>H147</f>
        <v>0.81</v>
      </c>
      <c r="J147" s="76">
        <v>0</v>
      </c>
      <c r="K147" s="56"/>
      <c r="M147" s="51" t="str">
        <f>IF(SUM(I147:K147)=H147,"OK","NOT OK")</f>
        <v>OK</v>
      </c>
    </row>
    <row r="148" spans="2:13" ht="18" customHeight="1">
      <c r="B148" s="52">
        <v>131</v>
      </c>
      <c r="C148" s="53"/>
      <c r="D148" s="53">
        <v>34</v>
      </c>
      <c r="E148" s="53">
        <v>348</v>
      </c>
      <c r="F148" s="54" t="s">
        <v>104</v>
      </c>
      <c r="G148" s="7" t="s">
        <v>231</v>
      </c>
      <c r="H148" s="55">
        <v>15.3</v>
      </c>
      <c r="I148" s="76">
        <f>H148</f>
        <v>15.3</v>
      </c>
      <c r="J148" s="76">
        <v>0</v>
      </c>
      <c r="K148" s="56"/>
      <c r="M148" s="51" t="str">
        <f>IF(SUM(I148:K148)=H148,"OK","NOT OK")</f>
        <v>OK</v>
      </c>
    </row>
    <row r="149" spans="2:13" ht="18" customHeight="1">
      <c r="B149" s="52">
        <v>132</v>
      </c>
      <c r="C149" s="53"/>
      <c r="D149" s="53">
        <v>34</v>
      </c>
      <c r="E149" s="53">
        <v>349</v>
      </c>
      <c r="F149" s="57" t="s">
        <v>106</v>
      </c>
      <c r="G149" s="7" t="s">
        <v>231</v>
      </c>
      <c r="H149" s="55">
        <v>2.75</v>
      </c>
      <c r="I149" s="76">
        <f>H149</f>
        <v>2.75</v>
      </c>
      <c r="J149" s="76">
        <v>0</v>
      </c>
      <c r="K149" s="56"/>
      <c r="M149" s="51" t="str">
        <f>IF(SUM(I149:K149)=H149,"OK","NOT OK")</f>
        <v>OK</v>
      </c>
    </row>
    <row r="150" spans="2:13" ht="18" customHeight="1">
      <c r="B150" s="52">
        <v>133</v>
      </c>
      <c r="C150" s="53"/>
      <c r="D150" s="53">
        <v>34</v>
      </c>
      <c r="E150" s="53">
        <v>350</v>
      </c>
      <c r="F150" s="54" t="s">
        <v>198</v>
      </c>
      <c r="G150" s="7" t="s">
        <v>231</v>
      </c>
      <c r="H150" s="55">
        <v>5.56</v>
      </c>
      <c r="I150" s="76">
        <f>H150</f>
        <v>5.56</v>
      </c>
      <c r="J150" s="76">
        <v>0</v>
      </c>
      <c r="K150" s="56"/>
      <c r="M150" s="51" t="str">
        <f>IF(SUM(I150:K150)=H150,"OK","NOT OK")</f>
        <v>OK</v>
      </c>
    </row>
    <row r="151" spans="2:13" ht="18" customHeight="1">
      <c r="B151" s="52">
        <v>134</v>
      </c>
      <c r="C151" s="53"/>
      <c r="D151" s="53">
        <v>34</v>
      </c>
      <c r="E151" s="53">
        <v>351</v>
      </c>
      <c r="F151" s="54" t="s">
        <v>208</v>
      </c>
      <c r="G151" s="7" t="s">
        <v>231</v>
      </c>
      <c r="H151" s="55">
        <v>2.58</v>
      </c>
      <c r="I151" s="76">
        <f>H151</f>
        <v>2.58</v>
      </c>
      <c r="J151" s="76">
        <v>0</v>
      </c>
      <c r="K151" s="56"/>
      <c r="M151" s="51" t="str">
        <f>IF(SUM(I151:K151)=H151,"OK","NOT OK")</f>
        <v>OK</v>
      </c>
    </row>
    <row r="152" spans="2:13" ht="18" customHeight="1">
      <c r="B152" s="52">
        <v>135</v>
      </c>
      <c r="C152" s="53"/>
      <c r="D152" s="53">
        <v>34</v>
      </c>
      <c r="E152" s="53">
        <v>352</v>
      </c>
      <c r="F152" s="54" t="s">
        <v>107</v>
      </c>
      <c r="G152" s="7" t="s">
        <v>231</v>
      </c>
      <c r="H152" s="55">
        <v>7.5</v>
      </c>
      <c r="I152" s="76">
        <f>H152</f>
        <v>7.5</v>
      </c>
      <c r="J152" s="76">
        <v>0</v>
      </c>
      <c r="K152" s="56"/>
      <c r="M152" s="51" t="str">
        <f>IF(SUM(I152:K152)=H152,"OK","NOT OK")</f>
        <v>OK</v>
      </c>
    </row>
    <row r="153" spans="2:13" ht="18" customHeight="1">
      <c r="B153" s="52">
        <v>136</v>
      </c>
      <c r="C153" s="53"/>
      <c r="D153" s="53">
        <v>34</v>
      </c>
      <c r="E153" s="53">
        <v>353</v>
      </c>
      <c r="F153" s="54" t="s">
        <v>223</v>
      </c>
      <c r="G153" s="7" t="s">
        <v>231</v>
      </c>
      <c r="H153" s="55">
        <v>5.22</v>
      </c>
      <c r="I153" s="76">
        <f>H153</f>
        <v>5.22</v>
      </c>
      <c r="J153" s="76">
        <v>0</v>
      </c>
      <c r="K153" s="56"/>
      <c r="M153" s="51" t="str">
        <f>IF(SUM(I153:K153)=H153,"OK","NOT OK")</f>
        <v>OK</v>
      </c>
    </row>
    <row r="154" spans="2:13" ht="18" customHeight="1">
      <c r="B154" s="52">
        <v>137</v>
      </c>
      <c r="C154" s="53"/>
      <c r="D154" s="53">
        <v>34</v>
      </c>
      <c r="E154" s="53">
        <v>354</v>
      </c>
      <c r="F154" s="54" t="s">
        <v>224</v>
      </c>
      <c r="G154" s="7" t="s">
        <v>231</v>
      </c>
      <c r="H154" s="55">
        <v>6.46</v>
      </c>
      <c r="I154" s="76">
        <f>H154</f>
        <v>6.46</v>
      </c>
      <c r="J154" s="76">
        <v>0</v>
      </c>
      <c r="K154" s="56"/>
      <c r="M154" s="51" t="str">
        <f>IF(SUM(I154:K154)=H154,"OK","NOT OK")</f>
        <v>OK</v>
      </c>
    </row>
    <row r="155" spans="2:13" ht="18" customHeight="1">
      <c r="B155" s="52">
        <v>138</v>
      </c>
      <c r="C155" s="53"/>
      <c r="D155" s="53">
        <v>34</v>
      </c>
      <c r="E155" s="53">
        <v>355</v>
      </c>
      <c r="F155" s="54" t="s">
        <v>199</v>
      </c>
      <c r="G155" s="7" t="s">
        <v>231</v>
      </c>
      <c r="H155" s="55">
        <v>15.07</v>
      </c>
      <c r="I155" s="76">
        <f>H155</f>
        <v>15.07</v>
      </c>
      <c r="J155" s="76">
        <v>0</v>
      </c>
      <c r="K155" s="56"/>
      <c r="M155" s="51" t="str">
        <f>IF(SUM(I155:K155)=H155,"OK","NOT OK")</f>
        <v>OK</v>
      </c>
    </row>
    <row r="156" spans="2:13" ht="18" customHeight="1">
      <c r="B156" s="52">
        <v>139</v>
      </c>
      <c r="C156" s="53"/>
      <c r="D156" s="53">
        <v>34</v>
      </c>
      <c r="E156" s="53">
        <v>356</v>
      </c>
      <c r="F156" s="54" t="s">
        <v>210</v>
      </c>
      <c r="G156" s="7" t="s">
        <v>231</v>
      </c>
      <c r="H156" s="55">
        <v>4.2</v>
      </c>
      <c r="I156" s="76">
        <f>H156</f>
        <v>4.2</v>
      </c>
      <c r="J156" s="76">
        <v>0</v>
      </c>
      <c r="K156" s="56"/>
      <c r="M156" s="51" t="str">
        <f>IF(SUM(I156:K156)=H156,"OK","NOT OK")</f>
        <v>OK</v>
      </c>
    </row>
    <row r="157" spans="2:13" ht="18" customHeight="1">
      <c r="B157" s="52">
        <v>140</v>
      </c>
      <c r="C157" s="53"/>
      <c r="D157" s="53">
        <v>34</v>
      </c>
      <c r="E157" s="53">
        <v>357</v>
      </c>
      <c r="F157" s="54" t="s">
        <v>108</v>
      </c>
      <c r="G157" s="7" t="s">
        <v>231</v>
      </c>
      <c r="H157" s="55">
        <v>5.21</v>
      </c>
      <c r="I157" s="76">
        <f>H157</f>
        <v>5.21</v>
      </c>
      <c r="J157" s="76">
        <v>0</v>
      </c>
      <c r="K157" s="56"/>
      <c r="M157" s="51" t="str">
        <f>IF(SUM(I157:K157)=H157,"OK","NOT OK")</f>
        <v>OK</v>
      </c>
    </row>
    <row r="158" spans="2:13" ht="18" customHeight="1">
      <c r="B158" s="52">
        <v>141</v>
      </c>
      <c r="C158" s="53"/>
      <c r="D158" s="53">
        <v>34</v>
      </c>
      <c r="E158" s="53">
        <v>358</v>
      </c>
      <c r="F158" s="54" t="s">
        <v>109</v>
      </c>
      <c r="G158" s="7" t="s">
        <v>231</v>
      </c>
      <c r="H158" s="55">
        <v>39.75</v>
      </c>
      <c r="I158" s="76">
        <f>H158</f>
        <v>39.75</v>
      </c>
      <c r="J158" s="76">
        <v>0</v>
      </c>
      <c r="K158" s="56"/>
      <c r="M158" s="51" t="str">
        <f>IF(SUM(I158:K158)=H158,"OK","NOT OK")</f>
        <v>OK</v>
      </c>
    </row>
    <row r="159" spans="2:13" ht="18" customHeight="1">
      <c r="B159" s="52">
        <v>142</v>
      </c>
      <c r="C159" s="53"/>
      <c r="D159" s="53">
        <v>34</v>
      </c>
      <c r="E159" s="53">
        <v>360</v>
      </c>
      <c r="F159" s="54" t="s">
        <v>209</v>
      </c>
      <c r="G159" s="7" t="s">
        <v>231</v>
      </c>
      <c r="H159" s="55">
        <v>8.7100000000000009</v>
      </c>
      <c r="I159" s="76">
        <f>H159</f>
        <v>8.7100000000000009</v>
      </c>
      <c r="J159" s="76">
        <v>0</v>
      </c>
      <c r="K159" s="56"/>
      <c r="M159" s="51" t="str">
        <f>IF(SUM(I159:K159)=H159,"OK","NOT OK")</f>
        <v>OK</v>
      </c>
    </row>
    <row r="160" spans="2:13" ht="18" customHeight="1">
      <c r="B160" s="52">
        <v>143</v>
      </c>
      <c r="C160" s="53"/>
      <c r="D160" s="53">
        <v>34</v>
      </c>
      <c r="E160" s="53">
        <v>361</v>
      </c>
      <c r="F160" s="54" t="s">
        <v>169</v>
      </c>
      <c r="G160" s="8" t="s">
        <v>232</v>
      </c>
      <c r="H160" s="55">
        <v>4.62</v>
      </c>
      <c r="I160" s="76">
        <v>0</v>
      </c>
      <c r="J160" s="76">
        <f>H160</f>
        <v>4.62</v>
      </c>
      <c r="K160" s="56"/>
      <c r="M160" s="51" t="str">
        <f>IF(SUM(I160:K160)=H160,"OK","NOT OK")</f>
        <v>OK</v>
      </c>
    </row>
    <row r="161" spans="2:13" ht="18" customHeight="1">
      <c r="B161" s="52">
        <v>144</v>
      </c>
      <c r="C161" s="53"/>
      <c r="D161" s="53">
        <v>34</v>
      </c>
      <c r="E161" s="53">
        <v>362</v>
      </c>
      <c r="F161" s="54" t="s">
        <v>111</v>
      </c>
      <c r="G161" s="7" t="s">
        <v>231</v>
      </c>
      <c r="H161" s="55">
        <v>1.1599999999999999</v>
      </c>
      <c r="I161" s="76">
        <f>H161</f>
        <v>1.1599999999999999</v>
      </c>
      <c r="J161" s="76">
        <v>0</v>
      </c>
      <c r="K161" s="56"/>
      <c r="M161" s="51" t="str">
        <f>IF(SUM(I161:K161)=H161,"OK","NOT OK")</f>
        <v>OK</v>
      </c>
    </row>
    <row r="162" spans="2:13" ht="18" customHeight="1">
      <c r="B162" s="52">
        <v>145</v>
      </c>
      <c r="C162" s="53"/>
      <c r="D162" s="53">
        <v>34</v>
      </c>
      <c r="E162" s="53">
        <v>363</v>
      </c>
      <c r="F162" s="54" t="s">
        <v>112</v>
      </c>
      <c r="G162" s="7" t="s">
        <v>231</v>
      </c>
      <c r="H162" s="55">
        <v>1.93</v>
      </c>
      <c r="I162" s="76">
        <f>H162</f>
        <v>1.93</v>
      </c>
      <c r="J162" s="76">
        <v>0</v>
      </c>
      <c r="K162" s="56"/>
      <c r="M162" s="51" t="str">
        <f>IF(SUM(I162:K162)=H162,"OK","NOT OK")</f>
        <v>OK</v>
      </c>
    </row>
    <row r="163" spans="2:13" ht="18" customHeight="1">
      <c r="B163" s="52">
        <v>146</v>
      </c>
      <c r="C163" s="53"/>
      <c r="D163" s="53">
        <v>34</v>
      </c>
      <c r="E163" s="53">
        <v>364</v>
      </c>
      <c r="F163" s="54" t="s">
        <v>170</v>
      </c>
      <c r="G163" s="8" t="s">
        <v>232</v>
      </c>
      <c r="H163" s="55">
        <v>3.06</v>
      </c>
      <c r="I163" s="76">
        <f>H163</f>
        <v>3.06</v>
      </c>
      <c r="J163" s="76">
        <f>H163</f>
        <v>3.06</v>
      </c>
      <c r="K163" s="56"/>
      <c r="M163" s="51" t="str">
        <f>IF(SUM(I163:K163)=H163,"OK","NOT OK")</f>
        <v>NOT OK</v>
      </c>
    </row>
    <row r="164" spans="2:13" ht="18" customHeight="1">
      <c r="B164" s="52">
        <v>147</v>
      </c>
      <c r="C164" s="53"/>
      <c r="D164" s="53">
        <v>34</v>
      </c>
      <c r="E164" s="53">
        <v>365</v>
      </c>
      <c r="F164" s="54" t="s">
        <v>189</v>
      </c>
      <c r="G164" s="7" t="s">
        <v>231</v>
      </c>
      <c r="H164" s="55">
        <v>3.02</v>
      </c>
      <c r="I164" s="76">
        <f t="shared" ref="I164:I170" si="15">H164</f>
        <v>3.02</v>
      </c>
      <c r="J164" s="76">
        <v>0</v>
      </c>
      <c r="K164" s="56"/>
      <c r="M164" s="51" t="str">
        <f>IF(SUM(I164:K164)=H164,"OK","NOT OK")</f>
        <v>OK</v>
      </c>
    </row>
    <row r="165" spans="2:13" ht="18" customHeight="1">
      <c r="B165" s="52">
        <v>148</v>
      </c>
      <c r="C165" s="53"/>
      <c r="D165" s="53">
        <v>34</v>
      </c>
      <c r="E165" s="53">
        <v>366</v>
      </c>
      <c r="F165" s="54" t="s">
        <v>204</v>
      </c>
      <c r="G165" s="7" t="s">
        <v>231</v>
      </c>
      <c r="H165" s="55">
        <v>4.3</v>
      </c>
      <c r="I165" s="76">
        <f t="shared" si="15"/>
        <v>4.3</v>
      </c>
      <c r="J165" s="76">
        <v>0</v>
      </c>
      <c r="K165" s="56"/>
      <c r="M165" s="51" t="str">
        <f>IF(SUM(I165:K165)=H165,"OK","NOT OK")</f>
        <v>OK</v>
      </c>
    </row>
    <row r="166" spans="2:13" ht="18" customHeight="1">
      <c r="B166" s="52">
        <v>149</v>
      </c>
      <c r="C166" s="53"/>
      <c r="D166" s="53">
        <v>34</v>
      </c>
      <c r="E166" s="53">
        <v>367</v>
      </c>
      <c r="F166" s="54" t="s">
        <v>190</v>
      </c>
      <c r="G166" s="7" t="s">
        <v>231</v>
      </c>
      <c r="H166" s="55">
        <v>14.61</v>
      </c>
      <c r="I166" s="76">
        <f t="shared" si="15"/>
        <v>14.61</v>
      </c>
      <c r="J166" s="76">
        <v>0</v>
      </c>
      <c r="K166" s="56"/>
      <c r="M166" s="51" t="str">
        <f>IF(SUM(I166:K166)=H166,"OK","NOT OK")</f>
        <v>OK</v>
      </c>
    </row>
    <row r="167" spans="2:13" ht="18" customHeight="1">
      <c r="B167" s="52">
        <v>150</v>
      </c>
      <c r="C167" s="53"/>
      <c r="D167" s="53">
        <v>34</v>
      </c>
      <c r="E167" s="53">
        <v>368</v>
      </c>
      <c r="F167" s="54" t="s">
        <v>113</v>
      </c>
      <c r="G167" s="7" t="s">
        <v>231</v>
      </c>
      <c r="H167" s="55">
        <v>7.96</v>
      </c>
      <c r="I167" s="76">
        <f t="shared" si="15"/>
        <v>7.96</v>
      </c>
      <c r="J167" s="76">
        <v>0</v>
      </c>
      <c r="K167" s="56"/>
      <c r="M167" s="51" t="str">
        <f>IF(SUM(I167:K167)=H167,"OK","NOT OK")</f>
        <v>OK</v>
      </c>
    </row>
    <row r="168" spans="2:13" ht="18" customHeight="1">
      <c r="B168" s="52">
        <v>151</v>
      </c>
      <c r="C168" s="53"/>
      <c r="D168" s="53">
        <v>34</v>
      </c>
      <c r="E168" s="53">
        <v>369</v>
      </c>
      <c r="F168" s="54" t="s">
        <v>114</v>
      </c>
      <c r="G168" s="7" t="s">
        <v>231</v>
      </c>
      <c r="H168" s="55">
        <v>7.8</v>
      </c>
      <c r="I168" s="76">
        <f t="shared" si="15"/>
        <v>7.8</v>
      </c>
      <c r="J168" s="76">
        <v>0</v>
      </c>
      <c r="K168" s="56"/>
      <c r="M168" s="51" t="str">
        <f>IF(SUM(I168:K168)=H168,"OK","NOT OK")</f>
        <v>OK</v>
      </c>
    </row>
    <row r="169" spans="2:13" ht="18" customHeight="1">
      <c r="B169" s="52">
        <v>152</v>
      </c>
      <c r="C169" s="53"/>
      <c r="D169" s="53">
        <v>34</v>
      </c>
      <c r="E169" s="53">
        <v>370</v>
      </c>
      <c r="F169" s="54" t="s">
        <v>115</v>
      </c>
      <c r="G169" s="7" t="s">
        <v>231</v>
      </c>
      <c r="H169" s="55">
        <v>11.7</v>
      </c>
      <c r="I169" s="76">
        <f t="shared" si="15"/>
        <v>11.7</v>
      </c>
      <c r="J169" s="76">
        <v>0</v>
      </c>
      <c r="K169" s="56"/>
      <c r="M169" s="51" t="str">
        <f>IF(SUM(I169:K169)=H169,"OK","NOT OK")</f>
        <v>OK</v>
      </c>
    </row>
    <row r="170" spans="2:13" ht="18" customHeight="1">
      <c r="B170" s="52">
        <v>153</v>
      </c>
      <c r="C170" s="53"/>
      <c r="D170" s="53">
        <v>34</v>
      </c>
      <c r="E170" s="53">
        <v>371</v>
      </c>
      <c r="F170" s="54" t="s">
        <v>116</v>
      </c>
      <c r="G170" s="7" t="s">
        <v>231</v>
      </c>
      <c r="H170" s="55">
        <v>21</v>
      </c>
      <c r="I170" s="76">
        <f t="shared" si="15"/>
        <v>21</v>
      </c>
      <c r="J170" s="76">
        <v>0</v>
      </c>
      <c r="K170" s="56"/>
      <c r="M170" s="51" t="str">
        <f>IF(SUM(I170:K170)=H170,"OK","NOT OK")</f>
        <v>OK</v>
      </c>
    </row>
    <row r="171" spans="2:13" ht="18" customHeight="1">
      <c r="B171" s="52">
        <v>154</v>
      </c>
      <c r="C171" s="53"/>
      <c r="D171" s="53">
        <v>34</v>
      </c>
      <c r="E171" s="53">
        <v>372</v>
      </c>
      <c r="F171" s="54" t="s">
        <v>117</v>
      </c>
      <c r="G171" s="7" t="s">
        <v>231</v>
      </c>
      <c r="H171" s="55">
        <v>11</v>
      </c>
      <c r="I171" s="76">
        <f>H171</f>
        <v>11</v>
      </c>
      <c r="J171" s="76">
        <v>0</v>
      </c>
      <c r="K171" s="56"/>
      <c r="M171" s="51" t="str">
        <f>IF(SUM(I171:K171)=H171,"OK","NOT OK")</f>
        <v>OK</v>
      </c>
    </row>
    <row r="172" spans="2:13" ht="18" customHeight="1">
      <c r="B172" s="52">
        <v>155</v>
      </c>
      <c r="C172" s="53"/>
      <c r="D172" s="53">
        <v>34</v>
      </c>
      <c r="E172" s="53">
        <v>373</v>
      </c>
      <c r="F172" s="54" t="s">
        <v>118</v>
      </c>
      <c r="G172" s="7" t="s">
        <v>231</v>
      </c>
      <c r="H172" s="55">
        <v>14.4</v>
      </c>
      <c r="I172" s="76">
        <f>H172</f>
        <v>14.4</v>
      </c>
      <c r="J172" s="76">
        <v>0</v>
      </c>
      <c r="K172" s="56"/>
      <c r="M172" s="51" t="str">
        <f>IF(SUM(I172:K172)=H172,"OK","NOT OK")</f>
        <v>OK</v>
      </c>
    </row>
    <row r="173" spans="2:13" ht="18" customHeight="1">
      <c r="B173" s="52">
        <v>156</v>
      </c>
      <c r="C173" s="53"/>
      <c r="D173" s="53">
        <v>34</v>
      </c>
      <c r="E173" s="53">
        <v>374</v>
      </c>
      <c r="F173" s="54" t="s">
        <v>119</v>
      </c>
      <c r="G173" s="7" t="s">
        <v>231</v>
      </c>
      <c r="H173" s="55">
        <v>1.53</v>
      </c>
      <c r="I173" s="76">
        <f>H173</f>
        <v>1.53</v>
      </c>
      <c r="J173" s="76">
        <v>0</v>
      </c>
      <c r="K173" s="56"/>
      <c r="M173" s="51" t="str">
        <f>IF(SUM(I173:K173)=H173,"OK","NOT OK")</f>
        <v>OK</v>
      </c>
    </row>
    <row r="174" spans="2:13" ht="18" customHeight="1">
      <c r="B174" s="52">
        <v>157</v>
      </c>
      <c r="C174" s="53"/>
      <c r="D174" s="53">
        <v>34</v>
      </c>
      <c r="E174" s="53">
        <v>375</v>
      </c>
      <c r="F174" s="54" t="s">
        <v>191</v>
      </c>
      <c r="G174" s="7" t="s">
        <v>231</v>
      </c>
      <c r="H174" s="55">
        <v>23.85</v>
      </c>
      <c r="I174" s="76">
        <f>H174</f>
        <v>23.85</v>
      </c>
      <c r="J174" s="76">
        <v>0</v>
      </c>
      <c r="K174" s="56"/>
      <c r="M174" s="51" t="str">
        <f>IF(SUM(I174:K174)=H174,"OK","NOT OK")</f>
        <v>OK</v>
      </c>
    </row>
    <row r="175" spans="2:13" ht="18" customHeight="1">
      <c r="B175" s="52">
        <v>158</v>
      </c>
      <c r="C175" s="53"/>
      <c r="D175" s="53">
        <v>34</v>
      </c>
      <c r="E175" s="53">
        <v>376</v>
      </c>
      <c r="F175" s="54" t="s">
        <v>120</v>
      </c>
      <c r="G175" s="7" t="s">
        <v>231</v>
      </c>
      <c r="H175" s="55">
        <v>7.3</v>
      </c>
      <c r="I175" s="76">
        <f>H175</f>
        <v>7.3</v>
      </c>
      <c r="J175" s="76">
        <v>0</v>
      </c>
      <c r="K175" s="56"/>
      <c r="M175" s="51" t="str">
        <f>IF(SUM(I175:K175)=H175,"OK","NOT OK")</f>
        <v>OK</v>
      </c>
    </row>
    <row r="176" spans="2:13" ht="18" customHeight="1">
      <c r="B176" s="52">
        <v>159</v>
      </c>
      <c r="C176" s="53"/>
      <c r="D176" s="53">
        <v>34</v>
      </c>
      <c r="E176" s="53">
        <v>377</v>
      </c>
      <c r="F176" s="54" t="s">
        <v>121</v>
      </c>
      <c r="G176" s="7" t="s">
        <v>231</v>
      </c>
      <c r="H176" s="55">
        <v>2.27</v>
      </c>
      <c r="I176" s="76">
        <f>H176</f>
        <v>2.27</v>
      </c>
      <c r="J176" s="76">
        <v>0</v>
      </c>
      <c r="K176" s="56"/>
      <c r="M176" s="51" t="str">
        <f>IF(SUM(I176:K176)=H176,"OK","NOT OK")</f>
        <v>OK</v>
      </c>
    </row>
    <row r="177" spans="2:13" ht="18" customHeight="1">
      <c r="B177" s="52">
        <v>160</v>
      </c>
      <c r="C177" s="53"/>
      <c r="D177" s="53">
        <v>34</v>
      </c>
      <c r="E177" s="53">
        <v>378</v>
      </c>
      <c r="F177" s="54" t="s">
        <v>122</v>
      </c>
      <c r="G177" s="7" t="s">
        <v>231</v>
      </c>
      <c r="H177" s="55">
        <v>11.78</v>
      </c>
      <c r="I177" s="76">
        <f>H177</f>
        <v>11.78</v>
      </c>
      <c r="J177" s="76">
        <v>0</v>
      </c>
      <c r="K177" s="56"/>
      <c r="M177" s="51" t="str">
        <f>IF(SUM(I177:K177)=H177,"OK","NOT OK")</f>
        <v>OK</v>
      </c>
    </row>
    <row r="178" spans="2:13" ht="18" customHeight="1">
      <c r="B178" s="52">
        <v>161</v>
      </c>
      <c r="C178" s="53"/>
      <c r="D178" s="53">
        <v>34</v>
      </c>
      <c r="E178" s="53">
        <v>379</v>
      </c>
      <c r="F178" s="54" t="s">
        <v>123</v>
      </c>
      <c r="G178" s="7" t="s">
        <v>231</v>
      </c>
      <c r="H178" s="55">
        <v>2.6</v>
      </c>
      <c r="I178" s="76">
        <f>H178</f>
        <v>2.6</v>
      </c>
      <c r="J178" s="76">
        <v>0</v>
      </c>
      <c r="K178" s="56"/>
      <c r="M178" s="51" t="str">
        <f>IF(SUM(I178:K178)=H178,"OK","NOT OK")</f>
        <v>OK</v>
      </c>
    </row>
    <row r="179" spans="2:13" ht="18" customHeight="1">
      <c r="B179" s="52">
        <v>162</v>
      </c>
      <c r="C179" s="53"/>
      <c r="D179" s="53">
        <v>34</v>
      </c>
      <c r="E179" s="53">
        <v>380</v>
      </c>
      <c r="F179" s="54" t="s">
        <v>124</v>
      </c>
      <c r="G179" s="7" t="s">
        <v>231</v>
      </c>
      <c r="H179" s="55">
        <v>26.22</v>
      </c>
      <c r="I179" s="76">
        <f>H179</f>
        <v>26.22</v>
      </c>
      <c r="J179" s="76">
        <v>0</v>
      </c>
      <c r="K179" s="56"/>
      <c r="M179" s="51" t="str">
        <f>IF(SUM(I179:K179)=H179,"OK","NOT OK")</f>
        <v>OK</v>
      </c>
    </row>
    <row r="180" spans="2:13" ht="18" customHeight="1">
      <c r="B180" s="52">
        <v>163</v>
      </c>
      <c r="C180" s="53"/>
      <c r="D180" s="53">
        <v>34</v>
      </c>
      <c r="E180" s="53">
        <v>381</v>
      </c>
      <c r="F180" s="54" t="s">
        <v>125</v>
      </c>
      <c r="G180" s="7" t="s">
        <v>231</v>
      </c>
      <c r="H180" s="55">
        <v>3.46</v>
      </c>
      <c r="I180" s="76">
        <f>H180</f>
        <v>3.46</v>
      </c>
      <c r="J180" s="76">
        <v>0</v>
      </c>
      <c r="K180" s="56"/>
      <c r="M180" s="51" t="str">
        <f>IF(SUM(I180:K180)=H180,"OK","NOT OK")</f>
        <v>OK</v>
      </c>
    </row>
    <row r="181" spans="2:13" ht="18" customHeight="1">
      <c r="B181" s="52">
        <v>164</v>
      </c>
      <c r="C181" s="53"/>
      <c r="D181" s="53">
        <v>34</v>
      </c>
      <c r="E181" s="53">
        <v>382</v>
      </c>
      <c r="F181" s="54" t="s">
        <v>171</v>
      </c>
      <c r="G181" s="7" t="s">
        <v>231</v>
      </c>
      <c r="H181" s="55">
        <v>26.66</v>
      </c>
      <c r="I181" s="76">
        <f t="shared" ref="I181:I184" si="16">H181</f>
        <v>26.66</v>
      </c>
      <c r="J181" s="76">
        <v>0</v>
      </c>
      <c r="K181" s="56"/>
      <c r="M181" s="51" t="str">
        <f>IF(SUM(I181:K181)=H181,"OK","NOT OK")</f>
        <v>OK</v>
      </c>
    </row>
    <row r="182" spans="2:13" ht="18" customHeight="1">
      <c r="B182" s="52">
        <v>165</v>
      </c>
      <c r="C182" s="53"/>
      <c r="D182" s="53">
        <v>34</v>
      </c>
      <c r="E182" s="53">
        <v>383</v>
      </c>
      <c r="F182" s="54" t="s">
        <v>126</v>
      </c>
      <c r="G182" s="7" t="s">
        <v>231</v>
      </c>
      <c r="H182" s="55">
        <v>1</v>
      </c>
      <c r="I182" s="76">
        <f t="shared" si="16"/>
        <v>1</v>
      </c>
      <c r="J182" s="76">
        <v>0</v>
      </c>
      <c r="K182" s="56"/>
      <c r="M182" s="51" t="str">
        <f>IF(SUM(I182:K182)=H182,"OK","NOT OK")</f>
        <v>OK</v>
      </c>
    </row>
    <row r="183" spans="2:13" ht="18" customHeight="1">
      <c r="B183" s="52">
        <v>166</v>
      </c>
      <c r="C183" s="53"/>
      <c r="D183" s="53">
        <v>34</v>
      </c>
      <c r="E183" s="53">
        <v>384</v>
      </c>
      <c r="F183" s="54" t="s">
        <v>213</v>
      </c>
      <c r="G183" s="7" t="s">
        <v>231</v>
      </c>
      <c r="H183" s="55">
        <v>25.22</v>
      </c>
      <c r="I183" s="76">
        <f t="shared" si="16"/>
        <v>25.22</v>
      </c>
      <c r="J183" s="76">
        <v>0</v>
      </c>
      <c r="K183" s="56"/>
      <c r="M183" s="51" t="str">
        <f>IF(SUM(I183:K183)=H183,"OK","NOT OK")</f>
        <v>OK</v>
      </c>
    </row>
    <row r="184" spans="2:13" ht="18" customHeight="1">
      <c r="B184" s="52">
        <v>167</v>
      </c>
      <c r="C184" s="53"/>
      <c r="D184" s="53">
        <v>34</v>
      </c>
      <c r="E184" s="53">
        <v>385</v>
      </c>
      <c r="F184" s="54" t="s">
        <v>127</v>
      </c>
      <c r="G184" s="7" t="s">
        <v>231</v>
      </c>
      <c r="H184" s="55">
        <v>6.05</v>
      </c>
      <c r="I184" s="76">
        <f t="shared" si="16"/>
        <v>6.05</v>
      </c>
      <c r="J184" s="76">
        <v>0</v>
      </c>
      <c r="K184" s="56"/>
      <c r="M184" s="51" t="str">
        <f>IF(SUM(I184:K184)=H184,"OK","NOT OK")</f>
        <v>OK</v>
      </c>
    </row>
    <row r="185" spans="2:13" ht="18" customHeight="1">
      <c r="B185" s="52">
        <v>168</v>
      </c>
      <c r="C185" s="53"/>
      <c r="D185" s="53">
        <v>34</v>
      </c>
      <c r="E185" s="53">
        <v>386</v>
      </c>
      <c r="F185" s="54" t="s">
        <v>128</v>
      </c>
      <c r="G185" s="8" t="s">
        <v>232</v>
      </c>
      <c r="H185" s="55">
        <v>7.1950000000000003</v>
      </c>
      <c r="I185" s="76">
        <v>0</v>
      </c>
      <c r="J185" s="76">
        <f>H185</f>
        <v>7.1950000000000003</v>
      </c>
      <c r="K185" s="56"/>
      <c r="M185" s="51" t="str">
        <f>IF(SUM(I185:K185)=H185,"OK","NOT OK")</f>
        <v>OK</v>
      </c>
    </row>
    <row r="186" spans="2:13" ht="18" customHeight="1">
      <c r="B186" s="52">
        <v>169</v>
      </c>
      <c r="C186" s="53"/>
      <c r="D186" s="53">
        <v>34</v>
      </c>
      <c r="E186" s="53">
        <v>387</v>
      </c>
      <c r="F186" s="54" t="s">
        <v>160</v>
      </c>
      <c r="G186" s="7" t="s">
        <v>231</v>
      </c>
      <c r="H186" s="55">
        <v>2.12</v>
      </c>
      <c r="I186" s="76">
        <f>H186</f>
        <v>2.12</v>
      </c>
      <c r="J186" s="76">
        <v>0</v>
      </c>
      <c r="K186" s="56"/>
      <c r="M186" s="51" t="str">
        <f>IF(SUM(I186:K186)=H186,"OK","NOT OK")</f>
        <v>OK</v>
      </c>
    </row>
    <row r="187" spans="2:13" ht="18" customHeight="1">
      <c r="B187" s="52">
        <v>170</v>
      </c>
      <c r="C187" s="53"/>
      <c r="D187" s="53">
        <v>34</v>
      </c>
      <c r="E187" s="53">
        <v>388</v>
      </c>
      <c r="F187" s="54" t="s">
        <v>129</v>
      </c>
      <c r="G187" s="8" t="s">
        <v>232</v>
      </c>
      <c r="H187" s="55">
        <v>3.86</v>
      </c>
      <c r="I187" s="76">
        <v>0</v>
      </c>
      <c r="J187" s="76">
        <f>H187</f>
        <v>3.86</v>
      </c>
      <c r="K187" s="56"/>
      <c r="M187" s="51" t="str">
        <f>IF(SUM(I187:K187)=H187,"OK","NOT OK")</f>
        <v>OK</v>
      </c>
    </row>
    <row r="188" spans="2:13" ht="18" customHeight="1">
      <c r="B188" s="52">
        <v>171</v>
      </c>
      <c r="C188" s="53"/>
      <c r="D188" s="53">
        <v>34</v>
      </c>
      <c r="E188" s="53">
        <v>389</v>
      </c>
      <c r="F188" s="54" t="s">
        <v>130</v>
      </c>
      <c r="G188" s="8" t="s">
        <v>232</v>
      </c>
      <c r="H188" s="55">
        <v>1.31</v>
      </c>
      <c r="I188" s="76">
        <v>0</v>
      </c>
      <c r="J188" s="76">
        <f>H188</f>
        <v>1.31</v>
      </c>
      <c r="K188" s="56"/>
      <c r="M188" s="51" t="str">
        <f>IF(SUM(I188:K188)=H188,"OK","NOT OK")</f>
        <v>OK</v>
      </c>
    </row>
    <row r="189" spans="2:13" ht="18" customHeight="1">
      <c r="B189" s="52">
        <v>172</v>
      </c>
      <c r="C189" s="53"/>
      <c r="D189" s="53">
        <v>34</v>
      </c>
      <c r="E189" s="53">
        <v>390</v>
      </c>
      <c r="F189" s="54" t="s">
        <v>131</v>
      </c>
      <c r="G189" s="7" t="s">
        <v>231</v>
      </c>
      <c r="H189" s="55">
        <v>6.05</v>
      </c>
      <c r="I189" s="76">
        <f>H189</f>
        <v>6.05</v>
      </c>
      <c r="J189" s="76">
        <v>0</v>
      </c>
      <c r="K189" s="56"/>
      <c r="M189" s="51" t="str">
        <f>IF(SUM(I189:K189)=H189,"OK","NOT OK")</f>
        <v>OK</v>
      </c>
    </row>
    <row r="190" spans="2:13" ht="18" customHeight="1">
      <c r="B190" s="52">
        <v>173</v>
      </c>
      <c r="C190" s="53"/>
      <c r="D190" s="53">
        <v>34</v>
      </c>
      <c r="E190" s="53">
        <v>391</v>
      </c>
      <c r="F190" s="54" t="s">
        <v>212</v>
      </c>
      <c r="G190" s="8" t="s">
        <v>232</v>
      </c>
      <c r="H190" s="55">
        <v>10.16</v>
      </c>
      <c r="I190" s="76">
        <v>0</v>
      </c>
      <c r="J190" s="76">
        <f>H190</f>
        <v>10.16</v>
      </c>
      <c r="K190" s="56"/>
      <c r="M190" s="51" t="str">
        <f>IF(SUM(I190:K190)=H190,"OK","NOT OK")</f>
        <v>OK</v>
      </c>
    </row>
    <row r="191" spans="2:13" ht="18" customHeight="1">
      <c r="B191" s="52">
        <v>174</v>
      </c>
      <c r="C191" s="53"/>
      <c r="D191" s="53">
        <v>34</v>
      </c>
      <c r="E191" s="53">
        <v>392</v>
      </c>
      <c r="F191" s="54" t="s">
        <v>132</v>
      </c>
      <c r="G191" s="8" t="s">
        <v>232</v>
      </c>
      <c r="H191" s="55">
        <v>4.7</v>
      </c>
      <c r="I191" s="76">
        <v>0</v>
      </c>
      <c r="J191" s="76">
        <f>H191</f>
        <v>4.7</v>
      </c>
      <c r="K191" s="56"/>
      <c r="M191" s="51" t="str">
        <f>IF(SUM(I191:K191)=H191,"OK","NOT OK")</f>
        <v>OK</v>
      </c>
    </row>
    <row r="192" spans="2:13" ht="18" customHeight="1">
      <c r="B192" s="52">
        <v>175</v>
      </c>
      <c r="C192" s="53"/>
      <c r="D192" s="53">
        <v>34</v>
      </c>
      <c r="E192" s="53">
        <v>393</v>
      </c>
      <c r="F192" s="54" t="s">
        <v>225</v>
      </c>
      <c r="G192" s="7" t="s">
        <v>231</v>
      </c>
      <c r="H192" s="55">
        <v>1.2</v>
      </c>
      <c r="I192" s="76">
        <f>H192</f>
        <v>1.2</v>
      </c>
      <c r="J192" s="76">
        <v>0</v>
      </c>
      <c r="K192" s="56"/>
      <c r="M192" s="51" t="str">
        <f>IF(SUM(I192:K192)=H192,"OK","NOT OK")</f>
        <v>OK</v>
      </c>
    </row>
    <row r="193" spans="2:13" ht="18" customHeight="1">
      <c r="B193" s="52">
        <v>176</v>
      </c>
      <c r="C193" s="53"/>
      <c r="D193" s="53">
        <v>34</v>
      </c>
      <c r="E193" s="53">
        <v>394</v>
      </c>
      <c r="F193" s="54" t="s">
        <v>136</v>
      </c>
      <c r="G193" s="7" t="s">
        <v>231</v>
      </c>
      <c r="H193" s="58">
        <v>1.23</v>
      </c>
      <c r="I193" s="76">
        <f>H193</f>
        <v>1.23</v>
      </c>
      <c r="J193" s="76">
        <v>0</v>
      </c>
      <c r="K193" s="56"/>
      <c r="M193" s="51" t="str">
        <f>IF(SUM(I193:K193)=H193,"OK","NOT OK")</f>
        <v>OK</v>
      </c>
    </row>
    <row r="194" spans="2:13" ht="18" customHeight="1">
      <c r="B194" s="52">
        <v>177</v>
      </c>
      <c r="C194" s="53"/>
      <c r="D194" s="53">
        <v>34</v>
      </c>
      <c r="E194" s="53">
        <v>395</v>
      </c>
      <c r="F194" s="54" t="s">
        <v>137</v>
      </c>
      <c r="G194" s="7" t="s">
        <v>231</v>
      </c>
      <c r="H194" s="58">
        <v>6.04</v>
      </c>
      <c r="I194" s="76">
        <f>H194</f>
        <v>6.04</v>
      </c>
      <c r="J194" s="76">
        <v>0</v>
      </c>
      <c r="K194" s="56"/>
      <c r="M194" s="51" t="str">
        <f>IF(SUM(I194:K194)=H194,"OK","NOT OK")</f>
        <v>OK</v>
      </c>
    </row>
    <row r="195" spans="2:13" ht="18" customHeight="1">
      <c r="B195" s="52">
        <v>178</v>
      </c>
      <c r="C195" s="53"/>
      <c r="D195" s="53">
        <v>34</v>
      </c>
      <c r="E195" s="53">
        <v>396</v>
      </c>
      <c r="F195" s="54" t="s">
        <v>138</v>
      </c>
      <c r="G195" s="7" t="s">
        <v>231</v>
      </c>
      <c r="H195" s="58">
        <v>3.56</v>
      </c>
      <c r="I195" s="76">
        <f>H195</f>
        <v>3.56</v>
      </c>
      <c r="J195" s="76">
        <v>0</v>
      </c>
      <c r="K195" s="56"/>
      <c r="M195" s="51" t="str">
        <f>IF(SUM(I195:K195)=H195,"OK","NOT OK")</f>
        <v>OK</v>
      </c>
    </row>
    <row r="196" spans="2:13" ht="18" customHeight="1">
      <c r="B196" s="52">
        <v>179</v>
      </c>
      <c r="C196" s="53"/>
      <c r="D196" s="53">
        <v>34</v>
      </c>
      <c r="E196" s="53">
        <v>397</v>
      </c>
      <c r="F196" s="54" t="s">
        <v>139</v>
      </c>
      <c r="G196" s="7" t="s">
        <v>231</v>
      </c>
      <c r="H196" s="58">
        <v>3.23</v>
      </c>
      <c r="I196" s="76">
        <f>H196</f>
        <v>3.23</v>
      </c>
      <c r="J196" s="76">
        <v>0</v>
      </c>
      <c r="K196" s="56"/>
      <c r="M196" s="51" t="str">
        <f>IF(SUM(I196:K196)=H196,"OK","NOT OK")</f>
        <v>OK</v>
      </c>
    </row>
    <row r="197" spans="2:13" ht="18" customHeight="1">
      <c r="B197" s="52">
        <v>180</v>
      </c>
      <c r="C197" s="53"/>
      <c r="D197" s="53">
        <v>34</v>
      </c>
      <c r="E197" s="53">
        <v>398</v>
      </c>
      <c r="F197" s="54" t="s">
        <v>140</v>
      </c>
      <c r="G197" s="7" t="s">
        <v>231</v>
      </c>
      <c r="H197" s="58">
        <v>0.7</v>
      </c>
      <c r="I197" s="76">
        <f>H197</f>
        <v>0.7</v>
      </c>
      <c r="J197" s="76">
        <v>0</v>
      </c>
      <c r="K197" s="56"/>
      <c r="M197" s="51" t="str">
        <f>IF(SUM(I197:K197)=H197,"OK","NOT OK")</f>
        <v>OK</v>
      </c>
    </row>
    <row r="198" spans="2:13" ht="18" customHeight="1">
      <c r="B198" s="52">
        <v>181</v>
      </c>
      <c r="C198" s="53"/>
      <c r="D198" s="53">
        <v>34</v>
      </c>
      <c r="E198" s="53">
        <v>399</v>
      </c>
      <c r="F198" s="54" t="s">
        <v>141</v>
      </c>
      <c r="G198" s="8" t="s">
        <v>232</v>
      </c>
      <c r="H198" s="58">
        <v>2.69</v>
      </c>
      <c r="I198" s="76">
        <v>0</v>
      </c>
      <c r="J198" s="76">
        <f>H198</f>
        <v>2.69</v>
      </c>
      <c r="K198" s="56"/>
      <c r="M198" s="51" t="str">
        <f>IF(SUM(I198:K198)=H198,"OK","NOT OK")</f>
        <v>OK</v>
      </c>
    </row>
    <row r="199" spans="2:13" ht="18" customHeight="1">
      <c r="B199" s="52">
        <v>182</v>
      </c>
      <c r="C199" s="53"/>
      <c r="D199" s="53">
        <v>34</v>
      </c>
      <c r="E199" s="53">
        <v>400</v>
      </c>
      <c r="F199" s="54" t="s">
        <v>192</v>
      </c>
      <c r="G199" s="7" t="s">
        <v>231</v>
      </c>
      <c r="H199" s="55">
        <v>15.52</v>
      </c>
      <c r="I199" s="76">
        <f t="shared" ref="I199:I205" si="17">H199</f>
        <v>15.52</v>
      </c>
      <c r="J199" s="76">
        <v>0</v>
      </c>
      <c r="K199" s="56"/>
      <c r="M199" s="51" t="str">
        <f>IF(SUM(I199:K199)=H199,"OK","NOT OK")</f>
        <v>OK</v>
      </c>
    </row>
    <row r="200" spans="2:13" ht="18" customHeight="1">
      <c r="B200" s="52">
        <v>183</v>
      </c>
      <c r="C200" s="53"/>
      <c r="D200" s="53">
        <v>34</v>
      </c>
      <c r="E200" s="53">
        <v>401</v>
      </c>
      <c r="F200" s="54" t="s">
        <v>172</v>
      </c>
      <c r="G200" s="7" t="s">
        <v>231</v>
      </c>
      <c r="H200" s="55">
        <v>1.9</v>
      </c>
      <c r="I200" s="76">
        <f t="shared" si="17"/>
        <v>1.9</v>
      </c>
      <c r="J200" s="76">
        <v>0</v>
      </c>
      <c r="K200" s="56"/>
      <c r="M200" s="51" t="str">
        <f>IF(SUM(I200:K200)=H200,"OK","NOT OK")</f>
        <v>OK</v>
      </c>
    </row>
    <row r="201" spans="2:13" ht="18" customHeight="1">
      <c r="B201" s="52">
        <v>184</v>
      </c>
      <c r="C201" s="53"/>
      <c r="D201" s="53">
        <v>34</v>
      </c>
      <c r="E201" s="53">
        <v>402</v>
      </c>
      <c r="F201" s="54" t="s">
        <v>142</v>
      </c>
      <c r="G201" s="7" t="s">
        <v>231</v>
      </c>
      <c r="H201" s="55">
        <v>19.38</v>
      </c>
      <c r="I201" s="76">
        <f t="shared" si="17"/>
        <v>19.38</v>
      </c>
      <c r="J201" s="76">
        <v>0</v>
      </c>
      <c r="K201" s="56"/>
      <c r="M201" s="51" t="str">
        <f>IF(SUM(I201:K201)=H201,"OK","NOT OK")</f>
        <v>OK</v>
      </c>
    </row>
    <row r="202" spans="2:13" ht="18" customHeight="1">
      <c r="B202" s="52">
        <v>185</v>
      </c>
      <c r="C202" s="53"/>
      <c r="D202" s="53">
        <v>34</v>
      </c>
      <c r="E202" s="53">
        <v>403</v>
      </c>
      <c r="F202" s="54" t="s">
        <v>143</v>
      </c>
      <c r="G202" s="7" t="s">
        <v>231</v>
      </c>
      <c r="H202" s="55">
        <v>60.95</v>
      </c>
      <c r="I202" s="76">
        <f t="shared" si="17"/>
        <v>60.95</v>
      </c>
      <c r="J202" s="76">
        <v>0</v>
      </c>
      <c r="K202" s="56"/>
      <c r="M202" s="51" t="str">
        <f>IF(SUM(I202:K202)=H202,"OK","NOT OK")</f>
        <v>OK</v>
      </c>
    </row>
    <row r="203" spans="2:13" ht="18" customHeight="1">
      <c r="B203" s="52">
        <v>186</v>
      </c>
      <c r="C203" s="53"/>
      <c r="D203" s="53">
        <v>34</v>
      </c>
      <c r="E203" s="53">
        <v>404</v>
      </c>
      <c r="F203" s="54" t="s">
        <v>144</v>
      </c>
      <c r="G203" s="7" t="s">
        <v>231</v>
      </c>
      <c r="H203" s="55">
        <v>11.7</v>
      </c>
      <c r="I203" s="76">
        <f t="shared" si="17"/>
        <v>11.7</v>
      </c>
      <c r="J203" s="76">
        <v>0</v>
      </c>
      <c r="K203" s="56"/>
      <c r="M203" s="51" t="str">
        <f>IF(SUM(I203:K203)=H203,"OK","NOT OK")</f>
        <v>OK</v>
      </c>
    </row>
    <row r="204" spans="2:13" ht="18" customHeight="1">
      <c r="B204" s="52">
        <v>187</v>
      </c>
      <c r="C204" s="53"/>
      <c r="D204" s="53">
        <v>34</v>
      </c>
      <c r="E204" s="53">
        <v>405</v>
      </c>
      <c r="F204" s="54" t="s">
        <v>145</v>
      </c>
      <c r="G204" s="7" t="s">
        <v>231</v>
      </c>
      <c r="H204" s="55">
        <v>1.3</v>
      </c>
      <c r="I204" s="76">
        <f t="shared" si="17"/>
        <v>1.3</v>
      </c>
      <c r="J204" s="76">
        <v>0</v>
      </c>
      <c r="K204" s="56"/>
      <c r="M204" s="51" t="str">
        <f>IF(SUM(I204:K204)=H204,"OK","NOT OK")</f>
        <v>OK</v>
      </c>
    </row>
    <row r="205" spans="2:13" ht="18" customHeight="1">
      <c r="B205" s="52">
        <v>188</v>
      </c>
      <c r="C205" s="53"/>
      <c r="D205" s="53">
        <v>34</v>
      </c>
      <c r="E205" s="53">
        <v>406</v>
      </c>
      <c r="F205" s="54" t="s">
        <v>146</v>
      </c>
      <c r="G205" s="7" t="s">
        <v>231</v>
      </c>
      <c r="H205" s="59">
        <v>6.4</v>
      </c>
      <c r="I205" s="76">
        <f t="shared" si="17"/>
        <v>6.4</v>
      </c>
      <c r="J205" s="76">
        <v>0</v>
      </c>
      <c r="K205" s="56"/>
      <c r="M205" s="51" t="str">
        <f>IF(SUM(I205:K205)=H205,"OK","NOT OK")</f>
        <v>OK</v>
      </c>
    </row>
    <row r="206" spans="2:13" ht="18" customHeight="1">
      <c r="B206" s="52">
        <v>189</v>
      </c>
      <c r="C206" s="53"/>
      <c r="D206" s="53">
        <v>34</v>
      </c>
      <c r="E206" s="53">
        <v>407</v>
      </c>
      <c r="F206" s="54" t="s">
        <v>147</v>
      </c>
      <c r="G206" s="7" t="s">
        <v>231</v>
      </c>
      <c r="H206" s="59">
        <v>26.2</v>
      </c>
      <c r="I206" s="76">
        <f>H206</f>
        <v>26.2</v>
      </c>
      <c r="J206" s="76">
        <v>0</v>
      </c>
      <c r="K206" s="56"/>
      <c r="M206" s="51" t="str">
        <f>IF(SUM(I206:K206)=H206,"OK","NOT OK")</f>
        <v>OK</v>
      </c>
    </row>
    <row r="207" spans="2:13" ht="18" customHeight="1">
      <c r="B207" s="52">
        <v>190</v>
      </c>
      <c r="C207" s="53"/>
      <c r="D207" s="53">
        <v>34</v>
      </c>
      <c r="E207" s="53">
        <v>408</v>
      </c>
      <c r="F207" s="54" t="s">
        <v>148</v>
      </c>
      <c r="G207" s="7" t="s">
        <v>231</v>
      </c>
      <c r="H207" s="59">
        <v>13.8</v>
      </c>
      <c r="I207" s="76">
        <f>H207</f>
        <v>13.8</v>
      </c>
      <c r="J207" s="76">
        <v>0</v>
      </c>
      <c r="K207" s="56"/>
      <c r="M207" s="51" t="str">
        <f>IF(SUM(I207:K207)=H207,"OK","NOT OK")</f>
        <v>OK</v>
      </c>
    </row>
    <row r="208" spans="2:13" ht="18" customHeight="1">
      <c r="B208" s="52">
        <v>191</v>
      </c>
      <c r="C208" s="53"/>
      <c r="D208" s="53">
        <v>34</v>
      </c>
      <c r="E208" s="53">
        <v>409</v>
      </c>
      <c r="F208" s="54" t="s">
        <v>193</v>
      </c>
      <c r="G208" s="7" t="s">
        <v>231</v>
      </c>
      <c r="H208" s="59">
        <v>13.95</v>
      </c>
      <c r="I208" s="76">
        <f>H208</f>
        <v>13.95</v>
      </c>
      <c r="J208" s="76">
        <v>0</v>
      </c>
      <c r="K208" s="56"/>
      <c r="M208" s="51" t="str">
        <f>IF(SUM(I208:K208)=H208,"OK","NOT OK")</f>
        <v>OK</v>
      </c>
    </row>
    <row r="209" spans="2:13" ht="18" customHeight="1">
      <c r="B209" s="52">
        <v>192</v>
      </c>
      <c r="C209" s="53"/>
      <c r="D209" s="53">
        <v>34</v>
      </c>
      <c r="E209" s="53">
        <v>410</v>
      </c>
      <c r="F209" s="54" t="s">
        <v>149</v>
      </c>
      <c r="G209" s="7" t="s">
        <v>231</v>
      </c>
      <c r="H209" s="59">
        <v>2.4900000000000002</v>
      </c>
      <c r="I209" s="76">
        <f t="shared" ref="I209:I216" si="18">H209</f>
        <v>2.4900000000000002</v>
      </c>
      <c r="J209" s="76">
        <v>0</v>
      </c>
      <c r="K209" s="56"/>
      <c r="M209" s="51" t="str">
        <f>IF(SUM(I209:K209)=H209,"OK","NOT OK")</f>
        <v>OK</v>
      </c>
    </row>
    <row r="210" spans="2:13" ht="18" customHeight="1">
      <c r="B210" s="52">
        <v>193</v>
      </c>
      <c r="C210" s="53"/>
      <c r="D210" s="53">
        <v>34</v>
      </c>
      <c r="E210" s="53">
        <v>411</v>
      </c>
      <c r="F210" s="54" t="s">
        <v>150</v>
      </c>
      <c r="G210" s="7" t="s">
        <v>231</v>
      </c>
      <c r="H210" s="59">
        <v>18</v>
      </c>
      <c r="I210" s="76">
        <f t="shared" si="18"/>
        <v>18</v>
      </c>
      <c r="J210" s="76">
        <v>0</v>
      </c>
      <c r="K210" s="56"/>
      <c r="M210" s="51" t="str">
        <f>IF(SUM(I210:K210)=H210,"OK","NOT OK")</f>
        <v>OK</v>
      </c>
    </row>
    <row r="211" spans="2:13" ht="18" customHeight="1">
      <c r="B211" s="52">
        <v>194</v>
      </c>
      <c r="C211" s="53"/>
      <c r="D211" s="53">
        <v>34</v>
      </c>
      <c r="E211" s="53">
        <v>412</v>
      </c>
      <c r="F211" s="54" t="s">
        <v>151</v>
      </c>
      <c r="G211" s="7" t="s">
        <v>231</v>
      </c>
      <c r="H211" s="59">
        <v>1.2</v>
      </c>
      <c r="I211" s="76">
        <f t="shared" si="18"/>
        <v>1.2</v>
      </c>
      <c r="J211" s="76">
        <v>0</v>
      </c>
      <c r="K211" s="56"/>
      <c r="M211" s="51" t="str">
        <f>IF(SUM(I211:K211)=H211,"OK","NOT OK")</f>
        <v>OK</v>
      </c>
    </row>
    <row r="212" spans="2:13" ht="18" customHeight="1">
      <c r="B212" s="52">
        <v>195</v>
      </c>
      <c r="C212" s="53"/>
      <c r="D212" s="53">
        <v>34</v>
      </c>
      <c r="E212" s="53">
        <v>413</v>
      </c>
      <c r="F212" s="54" t="s">
        <v>152</v>
      </c>
      <c r="G212" s="7" t="s">
        <v>231</v>
      </c>
      <c r="H212" s="59">
        <v>2.21</v>
      </c>
      <c r="I212" s="76">
        <f t="shared" si="18"/>
        <v>2.21</v>
      </c>
      <c r="J212" s="76">
        <v>0</v>
      </c>
      <c r="K212" s="56"/>
      <c r="M212" s="51" t="str">
        <f>IF(SUM(I212:K212)=H212,"OK","NOT OK")</f>
        <v>OK</v>
      </c>
    </row>
    <row r="213" spans="2:13" ht="18" customHeight="1">
      <c r="B213" s="52">
        <v>196</v>
      </c>
      <c r="C213" s="53"/>
      <c r="D213" s="53">
        <v>34</v>
      </c>
      <c r="E213" s="53">
        <v>414</v>
      </c>
      <c r="F213" s="54" t="s">
        <v>153</v>
      </c>
      <c r="G213" s="7" t="s">
        <v>231</v>
      </c>
      <c r="H213" s="59">
        <v>1.7</v>
      </c>
      <c r="I213" s="76">
        <f t="shared" si="18"/>
        <v>1.7</v>
      </c>
      <c r="J213" s="76">
        <v>0</v>
      </c>
      <c r="K213" s="56"/>
      <c r="M213" s="51" t="str">
        <f>IF(SUM(I213:K213)=H213,"OK","NOT OK")</f>
        <v>OK</v>
      </c>
    </row>
    <row r="214" spans="2:13" ht="18" customHeight="1">
      <c r="B214" s="52">
        <v>197</v>
      </c>
      <c r="C214" s="53"/>
      <c r="D214" s="53">
        <v>34</v>
      </c>
      <c r="E214" s="53">
        <v>415</v>
      </c>
      <c r="F214" s="54" t="s">
        <v>159</v>
      </c>
      <c r="G214" s="7" t="s">
        <v>231</v>
      </c>
      <c r="H214" s="59">
        <v>9.92</v>
      </c>
      <c r="I214" s="76">
        <f t="shared" si="18"/>
        <v>9.92</v>
      </c>
      <c r="J214" s="76">
        <v>0</v>
      </c>
      <c r="K214" s="56"/>
      <c r="M214" s="51" t="str">
        <f>IF(SUM(I214:K214)=H214,"OK","NOT OK")</f>
        <v>OK</v>
      </c>
    </row>
    <row r="215" spans="2:13" ht="18" customHeight="1">
      <c r="B215" s="52">
        <v>198</v>
      </c>
      <c r="C215" s="53"/>
      <c r="D215" s="53">
        <v>34</v>
      </c>
      <c r="E215" s="53">
        <v>416</v>
      </c>
      <c r="F215" s="54" t="s">
        <v>154</v>
      </c>
      <c r="G215" s="7" t="s">
        <v>231</v>
      </c>
      <c r="H215" s="59">
        <v>3.2</v>
      </c>
      <c r="I215" s="76">
        <f t="shared" si="18"/>
        <v>3.2</v>
      </c>
      <c r="J215" s="76">
        <v>0</v>
      </c>
      <c r="K215" s="56"/>
      <c r="M215" s="51" t="str">
        <f>IF(SUM(I215:K215)=H215,"OK","NOT OK")</f>
        <v>OK</v>
      </c>
    </row>
    <row r="216" spans="2:13" ht="18" customHeight="1">
      <c r="B216" s="52">
        <v>199</v>
      </c>
      <c r="C216" s="53"/>
      <c r="D216" s="53">
        <v>34</v>
      </c>
      <c r="E216" s="53">
        <v>417</v>
      </c>
      <c r="F216" s="54" t="s">
        <v>226</v>
      </c>
      <c r="G216" s="7" t="s">
        <v>231</v>
      </c>
      <c r="H216" s="59">
        <v>15.5</v>
      </c>
      <c r="I216" s="76">
        <f t="shared" si="18"/>
        <v>15.5</v>
      </c>
      <c r="J216" s="76">
        <v>0</v>
      </c>
      <c r="K216" s="56"/>
      <c r="M216" s="51" t="str">
        <f>IF(SUM(I216:K216)=H216,"OK","NOT OK")</f>
        <v>OK</v>
      </c>
    </row>
    <row r="217" spans="2:13" ht="18" customHeight="1">
      <c r="B217" s="52">
        <v>200</v>
      </c>
      <c r="C217" s="53"/>
      <c r="D217" s="53">
        <v>34</v>
      </c>
      <c r="E217" s="53">
        <v>418</v>
      </c>
      <c r="F217" s="57" t="s">
        <v>105</v>
      </c>
      <c r="G217" s="8" t="s">
        <v>232</v>
      </c>
      <c r="H217" s="59">
        <v>7.07</v>
      </c>
      <c r="I217" s="76">
        <v>0</v>
      </c>
      <c r="J217" s="76">
        <f>H217</f>
        <v>7.07</v>
      </c>
      <c r="K217" s="56"/>
      <c r="M217" s="51" t="str">
        <f>IF(SUM(I217:K217)=H217,"OK","NOT OK")</f>
        <v>OK</v>
      </c>
    </row>
    <row r="218" spans="2:13" ht="18" customHeight="1">
      <c r="B218" s="52">
        <v>201</v>
      </c>
      <c r="C218" s="53"/>
      <c r="D218" s="53">
        <v>34</v>
      </c>
      <c r="E218" s="53">
        <v>419</v>
      </c>
      <c r="F218" s="54" t="s">
        <v>133</v>
      </c>
      <c r="G218" s="8" t="s">
        <v>232</v>
      </c>
      <c r="H218" s="59">
        <v>0.38</v>
      </c>
      <c r="I218" s="76">
        <v>0</v>
      </c>
      <c r="J218" s="76">
        <f>H218</f>
        <v>0.38</v>
      </c>
      <c r="K218" s="56"/>
      <c r="M218" s="51" t="str">
        <f>IF(SUM(I218:K218)=H218,"OK","NOT OK")</f>
        <v>OK</v>
      </c>
    </row>
    <row r="219" spans="2:13" ht="18" customHeight="1">
      <c r="B219" s="52">
        <v>202</v>
      </c>
      <c r="C219" s="53"/>
      <c r="D219" s="53">
        <v>34</v>
      </c>
      <c r="E219" s="53">
        <v>420</v>
      </c>
      <c r="F219" s="54" t="s">
        <v>134</v>
      </c>
      <c r="G219" s="8" t="s">
        <v>232</v>
      </c>
      <c r="H219" s="59">
        <v>5.5</v>
      </c>
      <c r="I219" s="76">
        <v>0</v>
      </c>
      <c r="J219" s="76">
        <f>H219</f>
        <v>5.5</v>
      </c>
      <c r="K219" s="56"/>
      <c r="M219" s="51" t="str">
        <f>IF(SUM(I219:K219)=H219,"OK","NOT OK")</f>
        <v>OK</v>
      </c>
    </row>
    <row r="220" spans="2:13" ht="18" customHeight="1">
      <c r="B220" s="52">
        <v>203</v>
      </c>
      <c r="C220" s="53"/>
      <c r="D220" s="53">
        <v>34</v>
      </c>
      <c r="E220" s="53">
        <v>421</v>
      </c>
      <c r="F220" s="54" t="s">
        <v>135</v>
      </c>
      <c r="G220" s="8" t="s">
        <v>232</v>
      </c>
      <c r="H220" s="59">
        <v>3.52</v>
      </c>
      <c r="I220" s="76">
        <v>0</v>
      </c>
      <c r="J220" s="76">
        <f>H220</f>
        <v>3.52</v>
      </c>
      <c r="K220" s="56"/>
      <c r="M220" s="51" t="str">
        <f>IF(SUM(I220:K220)=H220,"OK","NOT OK")</f>
        <v>OK</v>
      </c>
    </row>
    <row r="221" spans="2:13" ht="18" customHeight="1">
      <c r="B221" s="52">
        <v>204</v>
      </c>
      <c r="C221" s="53"/>
      <c r="D221" s="53">
        <v>34</v>
      </c>
      <c r="E221" s="53">
        <v>422</v>
      </c>
      <c r="F221" s="54" t="s">
        <v>176</v>
      </c>
      <c r="G221" s="7" t="s">
        <v>231</v>
      </c>
      <c r="H221" s="59">
        <v>3.2</v>
      </c>
      <c r="I221" s="76">
        <f t="shared" ref="I221:I222" si="19">H221</f>
        <v>3.2</v>
      </c>
      <c r="J221" s="76"/>
      <c r="K221" s="56"/>
      <c r="M221" s="51" t="str">
        <f>IF(SUM(I221:K221)=H221,"OK","NOT OK")</f>
        <v>OK</v>
      </c>
    </row>
    <row r="222" spans="2:13" ht="18" customHeight="1">
      <c r="B222" s="52">
        <v>205</v>
      </c>
      <c r="C222" s="53"/>
      <c r="D222" s="53">
        <v>34</v>
      </c>
      <c r="E222" s="53">
        <v>423</v>
      </c>
      <c r="F222" s="54" t="s">
        <v>228</v>
      </c>
      <c r="G222" s="7" t="s">
        <v>231</v>
      </c>
      <c r="H222" s="59">
        <v>4.2</v>
      </c>
      <c r="I222" s="76">
        <f t="shared" si="19"/>
        <v>4.2</v>
      </c>
      <c r="J222" s="76">
        <v>0</v>
      </c>
      <c r="K222" s="56"/>
      <c r="M222" s="51" t="str">
        <f>IF(SUM(I222:K222)=H222,"OK","NOT OK")</f>
        <v>OK</v>
      </c>
    </row>
    <row r="223" spans="2:13" ht="18" customHeight="1" thickBot="1">
      <c r="B223" s="60"/>
      <c r="C223" s="61"/>
      <c r="D223" s="61"/>
      <c r="E223" s="61"/>
      <c r="F223" s="62"/>
      <c r="G223" s="9"/>
      <c r="H223" s="63"/>
      <c r="I223" s="64"/>
      <c r="J223" s="64"/>
      <c r="K223" s="64"/>
    </row>
    <row r="224" spans="2:13" ht="18" customHeight="1" thickBot="1">
      <c r="B224" s="65"/>
      <c r="C224" s="66"/>
      <c r="D224" s="10"/>
      <c r="E224" s="10"/>
      <c r="F224" s="67"/>
      <c r="G224" s="10"/>
      <c r="H224" s="68">
        <f>SUM(H18:H223)</f>
        <v>1523.4350000000009</v>
      </c>
      <c r="I224" s="68">
        <f t="shared" ref="I224:K224" si="20">SUM(I18:I223)</f>
        <v>1355.2710000000009</v>
      </c>
      <c r="J224" s="68">
        <f t="shared" si="20"/>
        <v>171.14899999999997</v>
      </c>
      <c r="K224" s="69">
        <f t="shared" si="20"/>
        <v>0</v>
      </c>
    </row>
    <row r="228" spans="8:8" ht="18" customHeight="1">
      <c r="H228" s="14">
        <f>1523.44</f>
        <v>1523.44</v>
      </c>
    </row>
    <row r="229" spans="8:8" ht="18" customHeight="1">
      <c r="H229" s="14">
        <f>H228-H224</f>
        <v>4.9999999991996447E-3</v>
      </c>
    </row>
    <row r="234" spans="8:8" ht="18" customHeight="1">
      <c r="H234" s="19"/>
    </row>
    <row r="241" spans="2:11" ht="18" customHeight="1">
      <c r="B241" s="70">
        <v>209</v>
      </c>
      <c r="C241" s="70">
        <v>34</v>
      </c>
      <c r="D241" s="70"/>
      <c r="E241" s="70"/>
      <c r="F241" s="71" t="s">
        <v>57</v>
      </c>
      <c r="G241" s="11" t="s">
        <v>197</v>
      </c>
      <c r="H241" s="72">
        <v>26.3</v>
      </c>
      <c r="I241" s="73">
        <v>0</v>
      </c>
      <c r="J241" s="73">
        <v>0</v>
      </c>
      <c r="K241" s="73">
        <v>0</v>
      </c>
    </row>
    <row r="242" spans="2:11" ht="18" customHeight="1">
      <c r="B242" s="70">
        <v>207</v>
      </c>
      <c r="C242" s="70">
        <v>34</v>
      </c>
      <c r="D242" s="70"/>
      <c r="E242" s="70"/>
      <c r="F242" s="71" t="s">
        <v>194</v>
      </c>
      <c r="G242" s="11" t="s">
        <v>175</v>
      </c>
      <c r="H242" s="72">
        <v>5</v>
      </c>
      <c r="I242" s="73">
        <f>H242</f>
        <v>5</v>
      </c>
      <c r="J242" s="73"/>
      <c r="K242" s="73"/>
    </row>
    <row r="243" spans="2:11" ht="18" customHeight="1">
      <c r="B243" s="70">
        <v>209</v>
      </c>
      <c r="C243" s="70">
        <v>34</v>
      </c>
      <c r="D243" s="70"/>
      <c r="E243" s="70"/>
      <c r="F243" s="71" t="s">
        <v>195</v>
      </c>
      <c r="G243" s="11" t="s">
        <v>196</v>
      </c>
      <c r="H243" s="72">
        <v>0.28000000000000003</v>
      </c>
      <c r="I243" s="73">
        <v>0</v>
      </c>
      <c r="J243" s="73">
        <v>0</v>
      </c>
      <c r="K243" s="73">
        <v>0</v>
      </c>
    </row>
    <row r="244" spans="2:11" ht="18" customHeight="1">
      <c r="B244" s="70">
        <v>205</v>
      </c>
      <c r="C244" s="70">
        <v>34</v>
      </c>
      <c r="D244" s="70"/>
      <c r="E244" s="70"/>
      <c r="F244" s="71" t="s">
        <v>173</v>
      </c>
      <c r="G244" s="11" t="s">
        <v>201</v>
      </c>
      <c r="H244" s="72">
        <v>44</v>
      </c>
      <c r="I244" s="73">
        <v>0</v>
      </c>
      <c r="J244" s="73">
        <v>0</v>
      </c>
      <c r="K244" s="73">
        <v>0</v>
      </c>
    </row>
    <row r="245" spans="2:11" ht="18" customHeight="1">
      <c r="B245" s="70">
        <v>142</v>
      </c>
      <c r="C245" s="70">
        <v>34</v>
      </c>
      <c r="D245" s="70"/>
      <c r="E245" s="70">
        <v>359</v>
      </c>
      <c r="F245" s="71" t="s">
        <v>110</v>
      </c>
      <c r="G245" s="11" t="s">
        <v>202</v>
      </c>
      <c r="H245" s="72">
        <v>12.24</v>
      </c>
      <c r="I245" s="73">
        <v>0</v>
      </c>
      <c r="J245" s="73">
        <v>0</v>
      </c>
      <c r="K245" s="73">
        <v>0</v>
      </c>
    </row>
    <row r="248" spans="2:11" s="74" customFormat="1" ht="18" customHeight="1">
      <c r="B248" s="1"/>
      <c r="C248" s="1"/>
      <c r="D248" s="1"/>
      <c r="E248" s="1"/>
      <c r="F248" s="13"/>
      <c r="G248" s="1"/>
      <c r="H248" s="14">
        <v>1556.59</v>
      </c>
      <c r="I248" s="15"/>
      <c r="J248" s="15"/>
      <c r="K248" s="15"/>
    </row>
    <row r="249" spans="2:11" s="74" customFormat="1" ht="18" customHeight="1">
      <c r="B249" s="1"/>
      <c r="C249" s="1"/>
      <c r="D249" s="1"/>
      <c r="E249" s="1"/>
      <c r="F249" s="13"/>
      <c r="G249" s="1"/>
      <c r="H249" s="14">
        <f>H248-H224</f>
        <v>33.154999999999063</v>
      </c>
      <c r="I249" s="15"/>
      <c r="J249" s="15"/>
      <c r="K249" s="15"/>
    </row>
  </sheetData>
  <mergeCells count="10">
    <mergeCell ref="B3:E3"/>
    <mergeCell ref="B5:C5"/>
    <mergeCell ref="B13:B16"/>
    <mergeCell ref="C13:E16"/>
    <mergeCell ref="F13:F16"/>
    <mergeCell ref="G13:G16"/>
    <mergeCell ref="H13:H16"/>
    <mergeCell ref="B11:K11"/>
    <mergeCell ref="I13:J15"/>
    <mergeCell ref="K13:K16"/>
  </mergeCells>
  <printOptions horizontalCentered="1"/>
  <pageMargins left="0" right="0" top="0.74803149606299213" bottom="0.74803149606299213" header="0.31496062992125984" footer="0.31496062992125984"/>
  <pageSetup paperSize="9" scale="1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Usulan Fungsi Jalan (2)</vt:lpstr>
      <vt:lpstr>'Usulan Fungsi Jalan (2)'!Print_Area</vt:lpstr>
      <vt:lpstr>'Usulan Fungsi Jalan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yulidc@live.com</dc:creator>
  <cp:lastModifiedBy>Fandi Ahnafi</cp:lastModifiedBy>
  <cp:lastPrinted>2025-09-12T01:37:29Z</cp:lastPrinted>
  <dcterms:created xsi:type="dcterms:W3CDTF">2017-09-27T07:02:00Z</dcterms:created>
  <dcterms:modified xsi:type="dcterms:W3CDTF">2025-09-12T01:37:39Z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