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date1904="1"/>
  <bookViews>
    <workbookView windowWidth="19635" windowHeight="8205"/>
  </bookViews>
  <sheets>
    <sheet name="KIA DES2024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<sst xmlns="http://schemas.openxmlformats.org/spreadsheetml/2006/main" count="39" uniqueCount="32">
  <si>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PEMERINTAH KABUPATEN KUTAI BARAT</t>
  </si>
  <si>
    <t>DINAS KEPENDUDUKAN DAN PENCATATAN SIPIL</t>
  </si>
  <si>
    <t>Alamat.Jalan Komplek Perkantoran Barong Tongkok Kode Pos 75566</t>
  </si>
  <si>
    <t>Sendawar</t>
  </si>
  <si>
    <t>JUMLAH PENDUDUK  MENURUT USIA 0-17 TAHUN MEMILIKI KIA (KARTU IDENTITAS ANAK)</t>
  </si>
  <si>
    <t>DESEMBER  2024</t>
  </si>
  <si>
    <t>NO</t>
  </si>
  <si>
    <t xml:space="preserve">KABUPATEN </t>
  </si>
  <si>
    <t>USIA ANAK 0-17 TAHUN</t>
  </si>
  <si>
    <t>MEMILIKI KIA ( KARTU IDENTITAS ANAK)</t>
  </si>
  <si>
    <t>BELUM MEMILIKI KIA (KARTU IDENTITAS ANAK)</t>
  </si>
  <si>
    <t>PERSENTASE</t>
  </si>
  <si>
    <t>LK</t>
  </si>
  <si>
    <t>PR</t>
  </si>
  <si>
    <t>JUMLAH</t>
  </si>
  <si>
    <t>(%)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</si>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</sst>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2">
    <font>
      <sz val="11"/>
      <color theme="1"/>
      <name val="Calibri"/>
      <charset val="134"/>
    </font>
    <font>
      <sz val="14"/>
      <color theme="1"/>
      <name val="Arial Narrow"/>
      <charset val="134"/>
    </font>
    <font>
      <sz val="16"/>
      <color theme="1"/>
      <name val="Arial Narrow"/>
      <charset val="134"/>
    </font>
    <font>
      <sz val="8"/>
      <color theme="1"/>
      <name val="Arial Narrow"/>
      <charset val="134"/>
    </font>
    <font>
      <i/>
      <sz val="11"/>
      <color theme="1"/>
      <name val="Arial Narrow"/>
      <charset val="134"/>
    </font>
    <font>
      <sz val="11"/>
      <color theme="1"/>
      <name val="Arial"/>
      <charset val="134"/>
    </font>
    <font>
      <b/>
      <sz val="10"/>
      <color theme="1"/>
      <name val="Arial Narrow"/>
      <charset val="134"/>
    </font>
    <font>
      <b/>
      <sz val="11"/>
      <color theme="1"/>
      <name val="Arial Narrow"/>
      <charset val="134"/>
    </font>
    <font>
      <sz val="10"/>
      <color theme="1"/>
      <name val="Arial Narrow"/>
      <charset val="134"/>
    </font>
    <font>
      <sz val="11"/>
      <name val="Arial Narrow"/>
      <charset val="134"/>
    </font>
    <font>
      <sz val="11"/>
      <color theme="1"/>
      <name val="Arial Narrow"/>
      <charset val="134"/>
    </font>
    <font>
      <b/>
      <sz val="12"/>
      <color theme="1"/>
      <name val="Arial Narrow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3" fontId="9" fillId="0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2" fontId="10" fillId="3" borderId="7" xfId="0" applyNumberFormat="1" applyFont="1" applyFill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0" fontId="11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57150</xdr:rowOff>
    </xdr:from>
    <xdr:to>
      <xdr:col>0</xdr:col>
      <xdr:colOff>446405</xdr:colOff>
      <xdr:row>3</xdr:row>
      <xdr:rowOff>38100</xdr:rowOff>
    </xdr:to>
    <xdr:pic>
      <xdr:nvPicPr>
        <xdr:cNvPr id="2" name="Picture 1" descr="Kutai Barat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" y="57150"/>
          <a:ext cx="3524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view="pageBreakPreview" zoomScaleNormal="100" topLeftCell="A13" workbookViewId="0">
      <selection activeCell="D23" sqref="D23"/>
    </sheetView>
  </sheetViews>
  <sheetFormatPr defaultColWidth="9" defaultRowHeight="15"/>
  <cols>
    <col min="1" max="1" width="5.42857142857143" style="2" customWidth="1"/>
    <col min="2" max="2" width="20.4285714285714" customWidth="1"/>
    <col min="3" max="3" width="8.28571428571429" customWidth="1"/>
    <col min="4" max="4" width="7.85714285714286" customWidth="1"/>
    <col min="5" max="5" width="8.85714285714286" customWidth="1"/>
    <col min="6" max="6" width="7.28571428571429" customWidth="1"/>
    <col min="7" max="7" width="7" customWidth="1"/>
    <col min="8" max="8" width="8.57142857142857" customWidth="1"/>
    <col min="9" max="9" width="6.14285714285714" customWidth="1"/>
    <col min="10" max="10" width="7.14285714285714" customWidth="1"/>
    <col min="11" max="11" width="9.57142857142857" customWidth="1"/>
    <col min="12" max="12" width="11.1428571428571" customWidth="1"/>
  </cols>
  <sheetData>
    <row r="1" ht="18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0.2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17.25" spans="1:12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17.25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7" spans="1:12">
      <c r="A7" s="8" t="s">
        <v>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>
      <c r="A8" s="8" t="s">
        <v>5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1" ht="36" customHeight="1" spans="1:12">
      <c r="A11" s="9" t="s">
        <v>6</v>
      </c>
      <c r="B11" s="9" t="s">
        <v>7</v>
      </c>
      <c r="C11" s="10" t="s">
        <v>8</v>
      </c>
      <c r="D11" s="11"/>
      <c r="E11" s="12"/>
      <c r="F11" s="13" t="s">
        <v>9</v>
      </c>
      <c r="G11" s="14"/>
      <c r="H11" s="15"/>
      <c r="I11" s="13" t="s">
        <v>10</v>
      </c>
      <c r="J11" s="14"/>
      <c r="K11" s="15"/>
      <c r="L11" s="9" t="s">
        <v>11</v>
      </c>
    </row>
    <row r="12" ht="16.5" spans="1:12">
      <c r="A12" s="16"/>
      <c r="B12" s="16"/>
      <c r="C12" s="17" t="s">
        <v>12</v>
      </c>
      <c r="D12" s="17" t="s">
        <v>13</v>
      </c>
      <c r="E12" s="18" t="s">
        <v>14</v>
      </c>
      <c r="F12" s="17" t="s">
        <v>12</v>
      </c>
      <c r="G12" s="17" t="s">
        <v>13</v>
      </c>
      <c r="H12" s="17" t="s">
        <v>14</v>
      </c>
      <c r="I12" s="17" t="s">
        <v>12</v>
      </c>
      <c r="J12" s="17" t="s">
        <v>13</v>
      </c>
      <c r="K12" s="17" t="s">
        <v>14</v>
      </c>
      <c r="L12" s="16" t="s">
        <v>15</v>
      </c>
    </row>
    <row r="13" s="1" customFormat="1" ht="24" customHeight="1" spans="1:12">
      <c r="A13" s="19">
        <v>1</v>
      </c>
      <c r="B13" s="20" t="s">
        <v>16</v>
      </c>
      <c r="C13" s="21">
        <v>1085</v>
      </c>
      <c r="D13" s="22">
        <v>975</v>
      </c>
      <c r="E13" s="23">
        <f>C13+D13</f>
        <v>2060</v>
      </c>
      <c r="F13" s="22">
        <v>740</v>
      </c>
      <c r="G13" s="22">
        <v>655</v>
      </c>
      <c r="H13" s="23">
        <f>F13+G13</f>
        <v>1395</v>
      </c>
      <c r="I13" s="23">
        <f>C13-F13</f>
        <v>345</v>
      </c>
      <c r="J13" s="23">
        <f>D13-G13</f>
        <v>320</v>
      </c>
      <c r="K13" s="23">
        <f>I13+J13</f>
        <v>665</v>
      </c>
      <c r="L13" s="25">
        <f>H13/E13*100</f>
        <v>67.7184466019417</v>
      </c>
    </row>
    <row r="14" s="1" customFormat="1" ht="24" customHeight="1" spans="1:12">
      <c r="A14" s="19">
        <v>2</v>
      </c>
      <c r="B14" s="20" t="s">
        <v>17</v>
      </c>
      <c r="C14" s="21">
        <v>2585</v>
      </c>
      <c r="D14" s="21">
        <v>2420</v>
      </c>
      <c r="E14" s="23">
        <f t="shared" ref="E14:E28" si="0">C14+D14</f>
        <v>5005</v>
      </c>
      <c r="F14" s="21">
        <v>1789</v>
      </c>
      <c r="G14" s="21">
        <v>1708</v>
      </c>
      <c r="H14" s="23">
        <f t="shared" ref="H14:H28" si="1">F14+G14</f>
        <v>3497</v>
      </c>
      <c r="I14" s="23">
        <f t="shared" ref="I14:I28" si="2">C14-F14</f>
        <v>796</v>
      </c>
      <c r="J14" s="23">
        <f t="shared" ref="J14:J28" si="3">D14-G14</f>
        <v>712</v>
      </c>
      <c r="K14" s="23">
        <f t="shared" ref="K14:K28" si="4">I14+J14</f>
        <v>1508</v>
      </c>
      <c r="L14" s="25">
        <f t="shared" ref="L14:L29" si="5">H14/E14*100</f>
        <v>69.8701298701299</v>
      </c>
    </row>
    <row r="15" s="1" customFormat="1" ht="24" customHeight="1" spans="1:12">
      <c r="A15" s="19">
        <v>3</v>
      </c>
      <c r="B15" s="20" t="s">
        <v>18</v>
      </c>
      <c r="C15" s="21">
        <v>5506</v>
      </c>
      <c r="D15" s="21">
        <v>5145</v>
      </c>
      <c r="E15" s="23">
        <f t="shared" si="0"/>
        <v>10651</v>
      </c>
      <c r="F15" s="21">
        <v>3745</v>
      </c>
      <c r="G15" s="21">
        <v>3433</v>
      </c>
      <c r="H15" s="23">
        <f t="shared" si="1"/>
        <v>7178</v>
      </c>
      <c r="I15" s="23">
        <f t="shared" si="2"/>
        <v>1761</v>
      </c>
      <c r="J15" s="23">
        <f t="shared" si="3"/>
        <v>1712</v>
      </c>
      <c r="K15" s="23">
        <f t="shared" si="4"/>
        <v>3473</v>
      </c>
      <c r="L15" s="25">
        <f t="shared" si="5"/>
        <v>67.3927330767064</v>
      </c>
    </row>
    <row r="16" s="1" customFormat="1" ht="24" customHeight="1" spans="1:12">
      <c r="A16" s="19">
        <v>4</v>
      </c>
      <c r="B16" s="20" t="s">
        <v>19</v>
      </c>
      <c r="C16" s="21">
        <v>1718</v>
      </c>
      <c r="D16" s="21">
        <v>1572</v>
      </c>
      <c r="E16" s="23">
        <f t="shared" si="0"/>
        <v>3290</v>
      </c>
      <c r="F16" s="21">
        <v>1174</v>
      </c>
      <c r="G16" s="21">
        <v>1129</v>
      </c>
      <c r="H16" s="23">
        <f t="shared" si="1"/>
        <v>2303</v>
      </c>
      <c r="I16" s="23">
        <f t="shared" si="2"/>
        <v>544</v>
      </c>
      <c r="J16" s="23">
        <f t="shared" si="3"/>
        <v>443</v>
      </c>
      <c r="K16" s="23">
        <f t="shared" si="4"/>
        <v>987</v>
      </c>
      <c r="L16" s="25">
        <f t="shared" si="5"/>
        <v>70</v>
      </c>
    </row>
    <row r="17" s="1" customFormat="1" ht="24" customHeight="1" spans="1:12">
      <c r="A17" s="19">
        <v>5</v>
      </c>
      <c r="B17" s="20" t="s">
        <v>20</v>
      </c>
      <c r="C17" s="21">
        <v>1162</v>
      </c>
      <c r="D17" s="21">
        <v>1126</v>
      </c>
      <c r="E17" s="23">
        <f t="shared" si="0"/>
        <v>2288</v>
      </c>
      <c r="F17" s="22">
        <v>770</v>
      </c>
      <c r="G17" s="22">
        <v>766</v>
      </c>
      <c r="H17" s="23">
        <f t="shared" si="1"/>
        <v>1536</v>
      </c>
      <c r="I17" s="23">
        <f t="shared" si="2"/>
        <v>392</v>
      </c>
      <c r="J17" s="23">
        <f t="shared" si="3"/>
        <v>360</v>
      </c>
      <c r="K17" s="23">
        <f t="shared" si="4"/>
        <v>752</v>
      </c>
      <c r="L17" s="25">
        <f t="shared" si="5"/>
        <v>67.1328671328671</v>
      </c>
    </row>
    <row r="18" s="1" customFormat="1" ht="24" customHeight="1" spans="1:12">
      <c r="A18" s="19">
        <v>6</v>
      </c>
      <c r="B18" s="20" t="s">
        <v>21</v>
      </c>
      <c r="C18" s="21">
        <v>1347</v>
      </c>
      <c r="D18" s="21">
        <v>1214</v>
      </c>
      <c r="E18" s="23">
        <f t="shared" si="0"/>
        <v>2561</v>
      </c>
      <c r="F18" s="22">
        <v>967</v>
      </c>
      <c r="G18" s="22">
        <v>885</v>
      </c>
      <c r="H18" s="23">
        <f t="shared" si="1"/>
        <v>1852</v>
      </c>
      <c r="I18" s="23">
        <f t="shared" si="2"/>
        <v>380</v>
      </c>
      <c r="J18" s="23">
        <f t="shared" si="3"/>
        <v>329</v>
      </c>
      <c r="K18" s="23">
        <f t="shared" si="4"/>
        <v>709</v>
      </c>
      <c r="L18" s="25">
        <f t="shared" si="5"/>
        <v>72.3155017571261</v>
      </c>
    </row>
    <row r="19" s="1" customFormat="1" ht="24" customHeight="1" spans="1:12">
      <c r="A19" s="19">
        <v>7</v>
      </c>
      <c r="B19" s="20" t="s">
        <v>22</v>
      </c>
      <c r="C19" s="21">
        <v>1921</v>
      </c>
      <c r="D19" s="21">
        <v>1646</v>
      </c>
      <c r="E19" s="23">
        <f t="shared" si="0"/>
        <v>3567</v>
      </c>
      <c r="F19" s="21">
        <v>1312</v>
      </c>
      <c r="G19" s="21">
        <v>1139</v>
      </c>
      <c r="H19" s="23">
        <f t="shared" si="1"/>
        <v>2451</v>
      </c>
      <c r="I19" s="23">
        <f t="shared" si="2"/>
        <v>609</v>
      </c>
      <c r="J19" s="23">
        <f t="shared" si="3"/>
        <v>507</v>
      </c>
      <c r="K19" s="23">
        <f t="shared" si="4"/>
        <v>1116</v>
      </c>
      <c r="L19" s="25">
        <f t="shared" si="5"/>
        <v>68.713204373423</v>
      </c>
    </row>
    <row r="20" s="1" customFormat="1" ht="24" customHeight="1" spans="1:12">
      <c r="A20" s="19">
        <v>8</v>
      </c>
      <c r="B20" s="20" t="s">
        <v>23</v>
      </c>
      <c r="C20" s="21">
        <v>1869</v>
      </c>
      <c r="D20" s="21">
        <v>1660</v>
      </c>
      <c r="E20" s="23">
        <f t="shared" si="0"/>
        <v>3529</v>
      </c>
      <c r="F20" s="21">
        <v>1060</v>
      </c>
      <c r="G20" s="22">
        <v>962</v>
      </c>
      <c r="H20" s="23">
        <f t="shared" si="1"/>
        <v>2022</v>
      </c>
      <c r="I20" s="23">
        <f t="shared" si="2"/>
        <v>809</v>
      </c>
      <c r="J20" s="23">
        <f t="shared" si="3"/>
        <v>698</v>
      </c>
      <c r="K20" s="23">
        <f t="shared" si="4"/>
        <v>1507</v>
      </c>
      <c r="L20" s="25">
        <f t="shared" si="5"/>
        <v>57.2966846132049</v>
      </c>
    </row>
    <row r="21" s="1" customFormat="1" ht="24" customHeight="1" spans="1:12">
      <c r="A21" s="19">
        <v>9</v>
      </c>
      <c r="B21" s="20" t="s">
        <v>24</v>
      </c>
      <c r="C21" s="22">
        <v>604</v>
      </c>
      <c r="D21" s="22">
        <v>527</v>
      </c>
      <c r="E21" s="23">
        <f t="shared" si="0"/>
        <v>1131</v>
      </c>
      <c r="F21" s="22">
        <v>467</v>
      </c>
      <c r="G21" s="22">
        <v>394</v>
      </c>
      <c r="H21" s="23">
        <f t="shared" si="1"/>
        <v>861</v>
      </c>
      <c r="I21" s="23">
        <f t="shared" si="2"/>
        <v>137</v>
      </c>
      <c r="J21" s="23">
        <f t="shared" si="3"/>
        <v>133</v>
      </c>
      <c r="K21" s="23">
        <f t="shared" si="4"/>
        <v>270</v>
      </c>
      <c r="L21" s="25">
        <f t="shared" si="5"/>
        <v>76.1273209549072</v>
      </c>
    </row>
    <row r="22" s="1" customFormat="1" ht="24" customHeight="1" spans="1:12">
      <c r="A22" s="19">
        <v>10</v>
      </c>
      <c r="B22" s="20" t="s">
        <v>25</v>
      </c>
      <c r="C22" s="22">
        <v>481</v>
      </c>
      <c r="D22" s="22">
        <v>439</v>
      </c>
      <c r="E22" s="23">
        <f t="shared" si="0"/>
        <v>920</v>
      </c>
      <c r="F22" s="22">
        <v>284</v>
      </c>
      <c r="G22" s="22">
        <v>277</v>
      </c>
      <c r="H22" s="23">
        <f t="shared" si="1"/>
        <v>561</v>
      </c>
      <c r="I22" s="23">
        <f t="shared" si="2"/>
        <v>197</v>
      </c>
      <c r="J22" s="23">
        <f t="shared" si="3"/>
        <v>162</v>
      </c>
      <c r="K22" s="23">
        <f t="shared" si="4"/>
        <v>359</v>
      </c>
      <c r="L22" s="25">
        <f t="shared" si="5"/>
        <v>60.9782608695652</v>
      </c>
    </row>
    <row r="23" s="1" customFormat="1" ht="24" customHeight="1" spans="1:12">
      <c r="A23" s="19">
        <v>11</v>
      </c>
      <c r="B23" s="20" t="s">
        <v>26</v>
      </c>
      <c r="C23" s="21">
        <v>2413</v>
      </c>
      <c r="D23" s="21">
        <v>2180</v>
      </c>
      <c r="E23" s="23">
        <f t="shared" si="0"/>
        <v>4593</v>
      </c>
      <c r="F23" s="21">
        <v>1518</v>
      </c>
      <c r="G23" s="21">
        <v>1340</v>
      </c>
      <c r="H23" s="23">
        <f t="shared" si="1"/>
        <v>2858</v>
      </c>
      <c r="I23" s="23">
        <f t="shared" si="2"/>
        <v>895</v>
      </c>
      <c r="J23" s="23">
        <f t="shared" si="3"/>
        <v>840</v>
      </c>
      <c r="K23" s="23">
        <f t="shared" si="4"/>
        <v>1735</v>
      </c>
      <c r="L23" s="25">
        <f t="shared" si="5"/>
        <v>62.2251251905073</v>
      </c>
    </row>
    <row r="24" s="1" customFormat="1" ht="24" customHeight="1" spans="1:12">
      <c r="A24" s="19">
        <v>12</v>
      </c>
      <c r="B24" s="20" t="s">
        <v>27</v>
      </c>
      <c r="C24" s="21">
        <v>1019</v>
      </c>
      <c r="D24" s="22">
        <v>945</v>
      </c>
      <c r="E24" s="23">
        <f t="shared" si="0"/>
        <v>1964</v>
      </c>
      <c r="F24" s="22">
        <v>683</v>
      </c>
      <c r="G24" s="22">
        <v>630</v>
      </c>
      <c r="H24" s="23">
        <f t="shared" si="1"/>
        <v>1313</v>
      </c>
      <c r="I24" s="23">
        <f t="shared" si="2"/>
        <v>336</v>
      </c>
      <c r="J24" s="23">
        <f t="shared" si="3"/>
        <v>315</v>
      </c>
      <c r="K24" s="23">
        <f t="shared" si="4"/>
        <v>651</v>
      </c>
      <c r="L24" s="25">
        <f t="shared" si="5"/>
        <v>66.8533604887984</v>
      </c>
    </row>
    <row r="25" s="1" customFormat="1" ht="24" customHeight="1" spans="1:12">
      <c r="A25" s="19">
        <v>13</v>
      </c>
      <c r="B25" s="20" t="s">
        <v>28</v>
      </c>
      <c r="C25" s="21">
        <v>1056</v>
      </c>
      <c r="D25" s="22">
        <v>867</v>
      </c>
      <c r="E25" s="23">
        <f t="shared" si="0"/>
        <v>1923</v>
      </c>
      <c r="F25" s="22">
        <v>611</v>
      </c>
      <c r="G25" s="22">
        <v>486</v>
      </c>
      <c r="H25" s="23">
        <f t="shared" si="1"/>
        <v>1097</v>
      </c>
      <c r="I25" s="23">
        <f t="shared" si="2"/>
        <v>445</v>
      </c>
      <c r="J25" s="23">
        <f t="shared" si="3"/>
        <v>381</v>
      </c>
      <c r="K25" s="23">
        <f t="shared" si="4"/>
        <v>826</v>
      </c>
      <c r="L25" s="25">
        <f t="shared" si="5"/>
        <v>57.0462818512741</v>
      </c>
    </row>
    <row r="26" s="1" customFormat="1" ht="24" customHeight="1" spans="1:12">
      <c r="A26" s="19">
        <v>14</v>
      </c>
      <c r="B26" s="20" t="s">
        <v>29</v>
      </c>
      <c r="C26" s="21">
        <v>1198</v>
      </c>
      <c r="D26" s="21">
        <v>1169</v>
      </c>
      <c r="E26" s="23">
        <f t="shared" si="0"/>
        <v>2367</v>
      </c>
      <c r="F26" s="22">
        <v>737</v>
      </c>
      <c r="G26" s="22">
        <v>750</v>
      </c>
      <c r="H26" s="23">
        <f t="shared" si="1"/>
        <v>1487</v>
      </c>
      <c r="I26" s="23">
        <f t="shared" si="2"/>
        <v>461</v>
      </c>
      <c r="J26" s="23">
        <f t="shared" si="3"/>
        <v>419</v>
      </c>
      <c r="K26" s="23">
        <f t="shared" si="4"/>
        <v>880</v>
      </c>
      <c r="L26" s="25">
        <f t="shared" si="5"/>
        <v>62.8221377270807</v>
      </c>
    </row>
    <row r="27" s="1" customFormat="1" ht="24" customHeight="1" spans="1:12">
      <c r="A27" s="19">
        <v>15</v>
      </c>
      <c r="B27" s="20" t="s">
        <v>30</v>
      </c>
      <c r="C27" s="21">
        <v>1496</v>
      </c>
      <c r="D27" s="21">
        <v>1475</v>
      </c>
      <c r="E27" s="23">
        <f t="shared" si="0"/>
        <v>2971</v>
      </c>
      <c r="F27" s="22">
        <v>837</v>
      </c>
      <c r="G27" s="22">
        <v>811</v>
      </c>
      <c r="H27" s="23">
        <f t="shared" si="1"/>
        <v>1648</v>
      </c>
      <c r="I27" s="23">
        <f t="shared" si="2"/>
        <v>659</v>
      </c>
      <c r="J27" s="23">
        <f t="shared" si="3"/>
        <v>664</v>
      </c>
      <c r="K27" s="23">
        <f t="shared" si="4"/>
        <v>1323</v>
      </c>
      <c r="L27" s="25">
        <f t="shared" si="5"/>
        <v>55.4695388757994</v>
      </c>
    </row>
    <row r="28" s="1" customFormat="1" ht="24" customHeight="1" spans="1:12">
      <c r="A28" s="19">
        <v>16</v>
      </c>
      <c r="B28" s="20" t="s">
        <v>31</v>
      </c>
      <c r="C28" s="21">
        <v>1704</v>
      </c>
      <c r="D28" s="21">
        <v>1564</v>
      </c>
      <c r="E28" s="23">
        <f t="shared" si="0"/>
        <v>3268</v>
      </c>
      <c r="F28" s="21">
        <v>1090</v>
      </c>
      <c r="G28" s="21">
        <v>1037</v>
      </c>
      <c r="H28" s="23">
        <f t="shared" si="1"/>
        <v>2127</v>
      </c>
      <c r="I28" s="23">
        <f t="shared" si="2"/>
        <v>614</v>
      </c>
      <c r="J28" s="23">
        <f t="shared" si="3"/>
        <v>527</v>
      </c>
      <c r="K28" s="23">
        <f t="shared" si="4"/>
        <v>1141</v>
      </c>
      <c r="L28" s="25">
        <f t="shared" si="5"/>
        <v>65.0856793145655</v>
      </c>
    </row>
    <row r="29" ht="37" customHeight="1" spans="1:12">
      <c r="A29" s="10" t="s">
        <v>14</v>
      </c>
      <c r="B29" s="12"/>
      <c r="C29" s="24">
        <f t="shared" ref="C29:K29" si="6">SUM(C13:C28)</f>
        <v>27164</v>
      </c>
      <c r="D29" s="24">
        <f t="shared" si="6"/>
        <v>24924</v>
      </c>
      <c r="E29" s="24">
        <f t="shared" si="6"/>
        <v>52088</v>
      </c>
      <c r="F29" s="24">
        <f t="shared" si="6"/>
        <v>17784</v>
      </c>
      <c r="G29" s="24">
        <f t="shared" si="6"/>
        <v>16402</v>
      </c>
      <c r="H29" s="24">
        <f t="shared" si="6"/>
        <v>34186</v>
      </c>
      <c r="I29" s="24">
        <f t="shared" si="6"/>
        <v>9380</v>
      </c>
      <c r="J29" s="24">
        <f t="shared" si="6"/>
        <v>8522</v>
      </c>
      <c r="K29" s="24">
        <f t="shared" si="6"/>
        <v>17902</v>
      </c>
      <c r="L29" s="26">
        <f t="shared" si="5"/>
        <v>65.6312394409461</v>
      </c>
    </row>
    <row r="42" customFormat="1" ht="15.75" spans="1:12">
      <c r="A42" s="2"/>
      <c r="L42" s="27">
        <v>8</v>
      </c>
    </row>
  </sheetData>
  <mergeCells count="12">
    <mergeCell ref="A1:L1"/>
    <mergeCell ref="A2:L2"/>
    <mergeCell ref="A3:L3"/>
    <mergeCell ref="A4:L4"/>
    <mergeCell ref="A7:L7"/>
    <mergeCell ref="A8:L8"/>
    <mergeCell ref="C11:E11"/>
    <mergeCell ref="F11:H11"/>
    <mergeCell ref="I11:K11"/>
    <mergeCell ref="A29:B29"/>
    <mergeCell ref="A11:A12"/>
    <mergeCell ref="B11:B12"/>
  </mergeCells>
  <pageMargins left="0.75" right="0.75" top="1" bottom="1" header="0.5" footer="0.5"/>
  <pageSetup paperSize="9" scale="8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KIA DES2024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matah</cp:lastModifiedBy>
  <dcterms:created xsi:type="dcterms:W3CDTF">2024-07-18T14:07:00Z</dcterms:created>
  <dcterms:modified xsi:type="dcterms:W3CDTF">2025-09-11T03:20:18Z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67EF3627BF3F41A99AF8A12D6F3CB803_12</vt:lpwstr>
  </property>
  <property fmtid="{D5CDD505-2E9C-101B-9397-08002B2CF9AE}" pid="3" name="KSOProductBuildVer">
    <vt:lpwstr>1033-12.2.0.21931</vt:lpwstr>
  </property>
</Properties>
</file>